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2.18\администрация области\Отдел по работе с обращениями граждан\Обмен\!ДЛЯ ИОГВ и ОМС\Отчет по работе с обращениями\ИОГВ\"/>
    </mc:Choice>
  </mc:AlternateContent>
  <bookViews>
    <workbookView xWindow="0" yWindow="0" windowWidth="15360" windowHeight="8148" tabRatio="880" firstSheet="3" activeTab="7"/>
  </bookViews>
  <sheets>
    <sheet name="Отчет 1 квартал 2015" sheetId="1" state="hidden" r:id="rId1"/>
    <sheet name="Отчет 2 квартал 2015" sheetId="4" state="hidden" r:id="rId2"/>
    <sheet name="Отчет 1 полугодие 2015" sheetId="5" state="hidden" r:id="rId3"/>
    <sheet name="Отчет 3 квартал 2015" sheetId="6" r:id="rId4"/>
    <sheet name="Отчет 4 квартал 2015" sheetId="7" state="hidden" r:id="rId5"/>
    <sheet name="Отчет 2 полугодие" sheetId="9" state="hidden" r:id="rId6"/>
    <sheet name="Отчет 2015 год" sheetId="8" state="hidden" r:id="rId7"/>
    <sheet name="Информация" sheetId="2" r:id="rId8"/>
    <sheet name="Лист3" sheetId="3" state="hidden" r:id="rId9"/>
  </sheets>
  <calcPr calcId="152511" refMode="R1C1"/>
</workbook>
</file>

<file path=xl/calcChain.xml><?xml version="1.0" encoding="utf-8"?>
<calcChain xmlns="http://schemas.openxmlformats.org/spreadsheetml/2006/main">
  <c r="F44" i="9" l="1"/>
  <c r="D44" i="9"/>
  <c r="B44" i="9"/>
  <c r="F36" i="9"/>
  <c r="E36" i="9"/>
  <c r="D36" i="9"/>
  <c r="C36" i="9"/>
  <c r="B36" i="9"/>
  <c r="G29" i="9"/>
  <c r="G28" i="9"/>
  <c r="G27" i="9"/>
  <c r="G26" i="9"/>
  <c r="G25" i="9"/>
  <c r="E18" i="9"/>
  <c r="C18" i="9"/>
  <c r="G11" i="9"/>
  <c r="B7" i="9"/>
  <c r="F44" i="5"/>
  <c r="F44" i="8" s="1"/>
  <c r="D44" i="5"/>
  <c r="B44" i="5"/>
  <c r="B44" i="8" s="1"/>
  <c r="F36" i="5"/>
  <c r="F36" i="8" s="1"/>
  <c r="E36" i="5"/>
  <c r="D36" i="5"/>
  <c r="C36" i="5"/>
  <c r="C36" i="8" s="1"/>
  <c r="B36" i="5"/>
  <c r="G29" i="5"/>
  <c r="G29" i="8" s="1"/>
  <c r="G28" i="5"/>
  <c r="G27" i="5"/>
  <c r="G27" i="8" s="1"/>
  <c r="G26" i="5"/>
  <c r="G26" i="8" s="1"/>
  <c r="G25" i="5"/>
  <c r="G25" i="8" s="1"/>
  <c r="E18" i="5"/>
  <c r="C18" i="5"/>
  <c r="C18" i="8" s="1"/>
  <c r="A18" i="5"/>
  <c r="A18" i="9"/>
  <c r="G11" i="5"/>
  <c r="B7" i="8"/>
  <c r="B7" i="7"/>
  <c r="B7" i="6"/>
  <c r="B7" i="5"/>
  <c r="A44" i="7"/>
  <c r="A36" i="7"/>
  <c r="G36" i="7" s="1"/>
  <c r="G30" i="7"/>
  <c r="G31" i="7" s="1"/>
  <c r="G18" i="7"/>
  <c r="A44" i="5"/>
  <c r="A44" i="6"/>
  <c r="A36" i="6"/>
  <c r="G36" i="6" s="1"/>
  <c r="G37" i="6" s="1"/>
  <c r="G30" i="6"/>
  <c r="G31" i="6" s="1"/>
  <c r="G18" i="6"/>
  <c r="G18" i="1"/>
  <c r="A44" i="4"/>
  <c r="A36" i="4"/>
  <c r="G36" i="4" s="1"/>
  <c r="G37" i="4" s="1"/>
  <c r="G30" i="4"/>
  <c r="G31" i="4" s="1"/>
  <c r="G18" i="4"/>
  <c r="A36" i="1"/>
  <c r="G36" i="1" s="1"/>
  <c r="G33" i="1" s="1"/>
  <c r="E6" i="2"/>
  <c r="G30" i="1"/>
  <c r="G31" i="1" s="1"/>
  <c r="A44" i="1"/>
  <c r="B36" i="8" l="1"/>
  <c r="G30" i="5"/>
  <c r="G31" i="5" s="1"/>
  <c r="G11" i="8"/>
  <c r="E18" i="8"/>
  <c r="G28" i="8"/>
  <c r="G30" i="8" s="1"/>
  <c r="G31" i="8" s="1"/>
  <c r="D36" i="8"/>
  <c r="D44" i="8"/>
  <c r="A44" i="8" s="1"/>
  <c r="A18" i="8"/>
  <c r="A36" i="5"/>
  <c r="E36" i="8"/>
  <c r="A36" i="8" s="1"/>
  <c r="A44" i="9"/>
  <c r="A36" i="9"/>
  <c r="G36" i="9" s="1"/>
  <c r="G37" i="9" s="1"/>
  <c r="G30" i="9"/>
  <c r="G31" i="9" s="1"/>
  <c r="G18" i="9"/>
  <c r="G36" i="5"/>
  <c r="G37" i="5" s="1"/>
  <c r="G18" i="5"/>
  <c r="G37" i="7"/>
  <c r="G33" i="7"/>
  <c r="G33" i="6"/>
  <c r="G37" i="1"/>
  <c r="G33" i="4"/>
  <c r="G18" i="8" l="1"/>
  <c r="G36" i="8"/>
  <c r="G37" i="8" s="1"/>
  <c r="G33" i="9"/>
  <c r="G33" i="5"/>
  <c r="G33" i="8" l="1"/>
</calcChain>
</file>

<file path=xl/sharedStrings.xml><?xml version="1.0" encoding="utf-8"?>
<sst xmlns="http://schemas.openxmlformats.org/spreadsheetml/2006/main" count="308" uniqueCount="60">
  <si>
    <t>1. Общая характеристика обращений</t>
  </si>
  <si>
    <t>(указывается количество устных, письменных, электронных обращений и обращений в ходе личного приема,</t>
  </si>
  <si>
    <t>поступивших за отчетный период)</t>
  </si>
  <si>
    <t>В том числе направлено из:</t>
  </si>
  <si>
    <t>Поступившие непосредственно в ИОГВ (ОМС)</t>
  </si>
  <si>
    <t>Поступило обращений в ИОГВ (ОМС) за период (всего):</t>
  </si>
  <si>
    <t>администрации области</t>
  </si>
  <si>
    <t>общественных приемных</t>
  </si>
  <si>
    <t>губернатора области</t>
  </si>
  <si>
    <t>Иных организаций</t>
  </si>
  <si>
    <t>Наименование темы</t>
  </si>
  <si>
    <t>Количество обращений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</si>
  <si>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</si>
  <si>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</si>
  <si>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</si>
  <si>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</si>
  <si>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Хозяйственная деятельность</t>
  </si>
  <si>
    <t>Контрольное число</t>
  </si>
  <si>
    <t>3. Характеристика обращений по результатам рассмотрения</t>
  </si>
  <si>
    <t>Рассмотрено обращений</t>
  </si>
  <si>
    <t>по рассмотренным обращениям:</t>
  </si>
  <si>
    <t>Находятся на рассмотрении</t>
  </si>
  <si>
    <t>меры приняты</t>
  </si>
  <si>
    <t>поддержано</t>
  </si>
  <si>
    <t>разъяснено</t>
  </si>
  <si>
    <t>не поддержано</t>
  </si>
  <si>
    <t>Направлено по компетенции</t>
  </si>
  <si>
    <t>4. Организация личных приемов</t>
  </si>
  <si>
    <t>Проведено приемов граждан</t>
  </si>
  <si>
    <t>в том числе:</t>
  </si>
  <si>
    <t>Принято граждан</t>
  </si>
  <si>
    <t>Руководителями ИОГВ (ОМС)</t>
  </si>
  <si>
    <t>Уполномоченными лицами ИОГВ (ОМС)</t>
  </si>
  <si>
    <r>
      <t xml:space="preserve">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 Информация </t>
    </r>
  </si>
  <si>
    <t>об уполномоченных лицах по работе с обращениями граждан и организаций</t>
  </si>
  <si>
    <t xml:space="preserve">                           исполнительного органа государственной власти</t>
  </si>
  <si>
    <r>
      <t xml:space="preserve">                   </t>
    </r>
    <r>
      <rPr>
        <sz val="14"/>
        <color theme="1"/>
        <rFont val="Times New Roman"/>
        <family val="1"/>
        <charset val="204"/>
      </rPr>
      <t>органа местного самоуправления МО Костромской области</t>
    </r>
  </si>
  <si>
    <t>Наименование ИОГВ (ОМС)</t>
  </si>
  <si>
    <t>Ф.И.О. уполномоченного лица</t>
  </si>
  <si>
    <t>Должность уполномоченного лица</t>
  </si>
  <si>
    <t>Почтовый адрес ИОГВ (ОМС)</t>
  </si>
  <si>
    <t>Номер телефора</t>
  </si>
  <si>
    <t>(код)</t>
  </si>
  <si>
    <t>Номер факса</t>
  </si>
  <si>
    <t>Адрес электронной почты</t>
  </si>
  <si>
    <t>ИОГВ (ОМС)</t>
  </si>
  <si>
    <t>контрольное число должно быть равным нулю</t>
  </si>
  <si>
    <t xml:space="preserve">                                          указывается наименование ИОГВ (ОМС)</t>
  </si>
  <si>
    <t>2. Характеристика вопросов в обращениях по тематическому классификатору</t>
  </si>
  <si>
    <t>Общее количество вопросов в обращениях</t>
  </si>
  <si>
    <t>указывается количество вопросов в устных, письменных, электронных обращениях и обращенях в ходе личного приема по разделам общероссийского тематического классификатора. Оно должно быть больше или равно количеству обращений</t>
  </si>
  <si>
    <t>принято обращений к рассмотрению</t>
  </si>
  <si>
    <t>Департамент экономического развития Костромской области</t>
  </si>
  <si>
    <t>Ведущий эксперт</t>
  </si>
  <si>
    <t>156013, г. Кострома, ул. Калиновская д.38</t>
  </si>
  <si>
    <t>62-05-19</t>
  </si>
  <si>
    <t>62-05-36</t>
  </si>
  <si>
    <t>der@adm44.ru</t>
  </si>
  <si>
    <t>Департамент экономического развития</t>
  </si>
  <si>
    <t>Куликова Татьяна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</si>
</sst>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theme="3" tint="0.39997558519241921"/>
      <name val="Calibri"/>
      <family val="2"/>
      <charset val="204"/>
      <scheme val="minor"/>
    </font>
    <font>
      <sz val="10"/>
      <color theme="3" tint="0.39997558519241921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2"/>
      <color rgb="FF0070C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2" fillId="0" borderId="0" xfId="0" applyFont="1" applyAlignment="1">
      <alignment horizontal="left" wrapText="1"/>
    </xf>
    <xf numFmtId="0" fontId="9" fillId="0" borderId="0" xfId="0" applyFont="1"/>
    <xf numFmtId="0" fontId="7" fillId="0" borderId="0" xfId="0" applyFont="1"/>
    <xf numFmtId="0" fontId="5" fillId="0" borderId="6" xfId="0" applyFont="1" applyBorder="1" applyAlignment="1">
      <alignment horizontal="center" vertical="center" textRotation="90" wrapText="1"/>
    </xf>
    <xf numFmtId="0" fontId="0" fillId="0" borderId="0" xfId="0"/>
    <xf numFmtId="0" fontId="5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Border="1" applyAlignment="1"/>
    <xf numFmtId="0" fontId="2" fillId="0" borderId="0" xfId="0" applyFont="1"/>
    <xf numFmtId="0" fontId="10" fillId="0" borderId="0" xfId="0" applyFont="1"/>
    <xf numFmtId="0" fontId="0" fillId="4" borderId="0" xfId="0" applyFill="1" applyBorder="1" applyAlignment="1"/>
    <xf numFmtId="0" fontId="0" fillId="2" borderId="6" xfId="0" applyFill="1" applyBorder="1" applyAlignment="1" applyProtection="1">
      <alignment horizontal="center"/>
      <protection hidden="1"/>
    </xf>
    <xf numFmtId="0" fontId="0" fillId="2" borderId="6" xfId="0" applyFill="1" applyBorder="1" applyAlignment="1" applyProtection="1">
      <alignment horizontal="center" vertical="center"/>
      <protection hidden="1"/>
    </xf>
    <xf numFmtId="0" fontId="0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0" fillId="2" borderId="6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>
      <alignment horizontal="left" wrapText="1"/>
    </xf>
    <xf numFmtId="0" fontId="15" fillId="2" borderId="6" xfId="0" applyFont="1" applyFill="1" applyBorder="1" applyAlignment="1" applyProtection="1">
      <alignment horizontal="center" wrapText="1"/>
      <protection hidden="1"/>
    </xf>
    <xf numFmtId="0" fontId="0" fillId="5" borderId="6" xfId="0" applyFill="1" applyBorder="1" applyProtection="1"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0" fontId="0" fillId="5" borderId="6" xfId="0" applyFont="1" applyFill="1" applyBorder="1" applyAlignment="1" applyProtection="1">
      <alignment horizontal="center" vertical="center"/>
      <protection locked="0"/>
    </xf>
    <xf numFmtId="0" fontId="0" fillId="5" borderId="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wrapText="1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6" xfId="0" applyFont="1" applyFill="1" applyBorder="1" applyAlignment="1" applyProtection="1">
      <alignment horizontal="center" vertical="center"/>
      <protection locked="0"/>
    </xf>
    <xf numFmtId="0" fontId="0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right" wrapText="1"/>
    </xf>
    <xf numFmtId="0" fontId="14" fillId="0" borderId="3" xfId="0" applyFont="1" applyBorder="1" applyAlignment="1">
      <alignment horizontal="right" wrapText="1"/>
    </xf>
    <xf numFmtId="0" fontId="14" fillId="0" borderId="4" xfId="0" applyFont="1" applyBorder="1" applyAlignment="1">
      <alignment horizontal="right" wrapText="1"/>
    </xf>
    <xf numFmtId="0" fontId="13" fillId="3" borderId="2" xfId="0" applyFont="1" applyFill="1" applyBorder="1" applyAlignment="1" applyProtection="1">
      <alignment horizontal="right" vertical="center"/>
      <protection hidden="1"/>
    </xf>
    <xf numFmtId="0" fontId="0" fillId="3" borderId="3" xfId="0" applyFill="1" applyBorder="1" applyAlignment="1" applyProtection="1">
      <alignment horizontal="right"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5" borderId="2" xfId="0" applyFill="1" applyBorder="1" applyAlignment="1" applyProtection="1">
      <protection locked="0"/>
    </xf>
    <xf numFmtId="0" fontId="0" fillId="5" borderId="3" xfId="0" applyFill="1" applyBorder="1" applyAlignment="1" applyProtection="1">
      <protection locked="0"/>
    </xf>
    <xf numFmtId="0" fontId="0" fillId="5" borderId="4" xfId="0" applyFill="1" applyBorder="1" applyAlignment="1" applyProtection="1">
      <protection locked="0"/>
    </xf>
    <xf numFmtId="0" fontId="1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/>
    <xf numFmtId="0" fontId="10" fillId="0" borderId="8" xfId="0" applyFont="1" applyBorder="1" applyAlignment="1"/>
    <xf numFmtId="0" fontId="0" fillId="0" borderId="8" xfId="0" applyBorder="1" applyAlignment="1"/>
    <xf numFmtId="0" fontId="0" fillId="0" borderId="9" xfId="0" applyBorder="1" applyAlignme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0" fillId="0" borderId="10" xfId="0" applyBorder="1" applyAlignment="1"/>
    <xf numFmtId="0" fontId="0" fillId="0" borderId="12" xfId="0" applyBorder="1" applyAlignment="1"/>
    <xf numFmtId="0" fontId="0" fillId="5" borderId="2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 wrapText="1"/>
    </xf>
    <xf numFmtId="0" fontId="0" fillId="0" borderId="13" xfId="0" applyBorder="1" applyAlignment="1"/>
    <xf numFmtId="0" fontId="0" fillId="0" borderId="5" xfId="0" applyBorder="1" applyAlignment="1"/>
    <xf numFmtId="0" fontId="3" fillId="3" borderId="2" xfId="0" applyFont="1" applyFill="1" applyBorder="1" applyAlignment="1" applyProtection="1">
      <alignment horizontal="right" vertical="center" wrapText="1"/>
      <protection hidden="1"/>
    </xf>
    <xf numFmtId="0" fontId="3" fillId="3" borderId="3" xfId="0" applyFont="1" applyFill="1" applyBorder="1" applyAlignment="1" applyProtection="1">
      <alignment horizontal="right" vertical="center" wrapText="1"/>
      <protection hidden="1"/>
    </xf>
    <xf numFmtId="0" fontId="3" fillId="3" borderId="4" xfId="0" applyFont="1" applyFill="1" applyBorder="1" applyAlignment="1" applyProtection="1">
      <alignment horizontal="right" vertical="center" wrapText="1"/>
      <protection hidden="1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3" fillId="3" borderId="2" xfId="0" applyFont="1" applyFill="1" applyBorder="1" applyAlignment="1" applyProtection="1">
      <alignment horizontal="right" vertical="center"/>
      <protection hidden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/>
    <xf numFmtId="0" fontId="0" fillId="5" borderId="2" xfId="0" applyFont="1" applyFill="1" applyBorder="1" applyAlignment="1" applyProtection="1">
      <alignment horizontal="center" vertical="center"/>
      <protection locked="0"/>
    </xf>
    <xf numFmtId="0" fontId="0" fillId="5" borderId="4" xfId="0" applyFont="1" applyFill="1" applyBorder="1" applyAlignment="1" applyProtection="1">
      <alignment horizontal="center" vertical="center"/>
      <protection locked="0"/>
    </xf>
    <xf numFmtId="0" fontId="0" fillId="5" borderId="2" xfId="0" applyFont="1" applyFill="1" applyBorder="1" applyAlignment="1" applyProtection="1">
      <alignment horizontal="center" vertical="center" wrapText="1"/>
      <protection locked="0"/>
    </xf>
    <xf numFmtId="0" fontId="0" fillId="5" borderId="4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12" fillId="5" borderId="2" xfId="1" applyFill="1" applyBorder="1" applyAlignment="1" applyProtection="1">
      <protection locked="0"/>
    </xf>
    <xf numFmtId="0" fontId="0" fillId="2" borderId="2" xfId="0" applyFill="1" applyBorder="1" applyAlignment="1" applyProtection="1">
      <protection hidden="1"/>
    </xf>
    <xf numFmtId="0" fontId="0" fillId="2" borderId="3" xfId="0" applyFill="1" applyBorder="1" applyAlignment="1" applyProtection="1">
      <protection hidden="1"/>
    </xf>
    <xf numFmtId="0" fontId="0" fillId="2" borderId="4" xfId="0" applyFill="1" applyBorder="1" applyAlignment="1" applyProtection="1">
      <protection hidden="1"/>
    </xf>
    <xf numFmtId="0" fontId="0" fillId="5" borderId="2" xfId="0" applyFill="1" applyBorder="1" applyAlignment="1" applyProtection="1">
      <alignment shrinkToFit="1"/>
      <protection locked="0"/>
    </xf>
    <xf numFmtId="0" fontId="0" fillId="5" borderId="3" xfId="0" applyFill="1" applyBorder="1" applyAlignment="1" applyProtection="1">
      <alignment shrinkToFit="1"/>
      <protection locked="0"/>
    </xf>
    <xf numFmtId="0" fontId="0" fillId="5" borderId="4" xfId="0" applyFill="1" applyBorder="1" applyAlignment="1" applyProtection="1">
      <alignment shrinkToFi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9525</xdr:colOff>
      <xdr:row>5</xdr:row>
      <xdr:rowOff>9525</xdr:rowOff>
    </xdr:to>
    <xdr:sp macro="" textlink="">
      <xdr:nvSpPr>
        <xdr:cNvPr id="2" name="Прямоугольник 1"/>
        <xdr:cNvSpPr/>
      </xdr:nvSpPr>
      <xdr:spPr>
        <a:xfrm>
          <a:off x="0" y="0"/>
          <a:ext cx="6715125" cy="96202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Информация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о работе с обращениями граждан, результатах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рассмотрения,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принятых мерах  и организации личных приемов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за январь-март 2015 года</a:t>
          </a:r>
          <a:endParaRPr lang="ru-RU" sz="140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9525</xdr:colOff>
      <xdr:row>5</xdr:row>
      <xdr:rowOff>9525</xdr:rowOff>
    </xdr:to>
    <xdr:sp macro="" textlink="">
      <xdr:nvSpPr>
        <xdr:cNvPr id="2" name="Прямоугольник 1"/>
        <xdr:cNvSpPr/>
      </xdr:nvSpPr>
      <xdr:spPr>
        <a:xfrm>
          <a:off x="0" y="0"/>
          <a:ext cx="6715125" cy="96202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Информация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о работе с обращениями граждан, результатах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рассмотрения,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принятых мерах  и организации личных приемов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за   2014 год</a:t>
          </a:r>
          <a:endParaRPr lang="ru-RU" sz="140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9525</xdr:colOff>
      <xdr:row>5</xdr:row>
      <xdr:rowOff>9525</xdr:rowOff>
    </xdr:to>
    <xdr:sp macro="" textlink="">
      <xdr:nvSpPr>
        <xdr:cNvPr id="3" name="Прямоугольник 2"/>
        <xdr:cNvSpPr/>
      </xdr:nvSpPr>
      <xdr:spPr>
        <a:xfrm>
          <a:off x="0" y="0"/>
          <a:ext cx="6715125" cy="96202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Информация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о работе с обращениями граждан, результатах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рассмотрения,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принятых мерах  и организации личных приемов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за  апрель - июнь 2015 года</a:t>
          </a:r>
          <a:endParaRPr lang="ru-RU" sz="140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9525</xdr:colOff>
      <xdr:row>5</xdr:row>
      <xdr:rowOff>9525</xdr:rowOff>
    </xdr:to>
    <xdr:sp macro="" textlink="">
      <xdr:nvSpPr>
        <xdr:cNvPr id="2" name="Прямоугольник 1"/>
        <xdr:cNvSpPr/>
      </xdr:nvSpPr>
      <xdr:spPr>
        <a:xfrm>
          <a:off x="0" y="0"/>
          <a:ext cx="6715125" cy="96202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Информация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о работе с обращениями граждан, результатах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рассмотрения,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принятых мерах  и организации личных приемов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за </a:t>
          </a:r>
          <a:r>
            <a:rPr lang="en-US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I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полугодие 2015 года</a:t>
          </a:r>
          <a:endParaRPr lang="ru-RU" sz="140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9525</xdr:colOff>
      <xdr:row>5</xdr:row>
      <xdr:rowOff>9525</xdr:rowOff>
    </xdr:to>
    <xdr:sp macro="" textlink="">
      <xdr:nvSpPr>
        <xdr:cNvPr id="2" name="Прямоугольник 1"/>
        <xdr:cNvSpPr/>
      </xdr:nvSpPr>
      <xdr:spPr>
        <a:xfrm>
          <a:off x="0" y="0"/>
          <a:ext cx="6715125" cy="96202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Информация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о работе с обращениями граждан, результатах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рассмотрения,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принятых мерах  и организации личных приемов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за июль - сентябрь 2015 года</a:t>
          </a:r>
          <a:endParaRPr lang="ru-RU" sz="140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9525</xdr:colOff>
      <xdr:row>5</xdr:row>
      <xdr:rowOff>9525</xdr:rowOff>
    </xdr:to>
    <xdr:sp macro="" textlink="">
      <xdr:nvSpPr>
        <xdr:cNvPr id="2" name="Прямоугольник 1"/>
        <xdr:cNvSpPr/>
      </xdr:nvSpPr>
      <xdr:spPr>
        <a:xfrm>
          <a:off x="0" y="0"/>
          <a:ext cx="6715125" cy="96202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Информация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о работе с обращениями граждан, результатах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рассмотрения,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принятых мерах  и организации личных приемов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за октябрь - декабрь 2015 года</a:t>
          </a:r>
          <a:endParaRPr lang="ru-RU" sz="140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9525</xdr:colOff>
      <xdr:row>5</xdr:row>
      <xdr:rowOff>9525</xdr:rowOff>
    </xdr:to>
    <xdr:sp macro="" textlink="">
      <xdr:nvSpPr>
        <xdr:cNvPr id="2" name="Прямоугольник 1"/>
        <xdr:cNvSpPr/>
      </xdr:nvSpPr>
      <xdr:spPr>
        <a:xfrm>
          <a:off x="0" y="0"/>
          <a:ext cx="6715125" cy="96202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Информация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о работе с обращениями граждан, результатах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рассмотрения,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принятых мерах  и организации личных приемов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за октябрь - декабрь 2015 года</a:t>
          </a:r>
          <a:endParaRPr lang="ru-RU" sz="140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9525</xdr:colOff>
      <xdr:row>5</xdr:row>
      <xdr:rowOff>9525</xdr:rowOff>
    </xdr:to>
    <xdr:sp macro="" textlink="">
      <xdr:nvSpPr>
        <xdr:cNvPr id="2" name="Прямоугольник 1"/>
        <xdr:cNvSpPr/>
      </xdr:nvSpPr>
      <xdr:spPr>
        <a:xfrm>
          <a:off x="0" y="0"/>
          <a:ext cx="6715125" cy="96202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Информация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о работе с обращениями граждан, результатах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рассмотрения,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принятых мерах  и организации личных приемов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за 2015 год</a:t>
          </a:r>
          <a:endParaRPr lang="ru-RU" sz="140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6:H44"/>
  <sheetViews>
    <sheetView topLeftCell="A37" workbookViewId="0">
      <selection activeCell="B7" sqref="B7:G7"/>
    </sheetView>
  </sheetViews>
  <sheetFormatPr defaultRowHeight="14.4" x14ac:dyDescent="0.3"/>
  <cols>
    <col min="1" max="1" width="18.6640625" customWidth="1"/>
    <col min="2" max="2" width="13.88671875" customWidth="1"/>
    <col min="3" max="3" width="14.33203125" customWidth="1"/>
    <col min="4" max="4" width="14" customWidth="1"/>
    <col min="5" max="5" width="13.5546875" customWidth="1"/>
    <col min="6" max="6" width="12.5546875" customWidth="1"/>
    <col min="7" max="7" width="13.5546875" customWidth="1"/>
    <col min="8" max="8" width="11.44140625" customWidth="1"/>
  </cols>
  <sheetData>
    <row r="6" spans="1:7" ht="12" customHeight="1" x14ac:dyDescent="0.3"/>
    <row r="7" spans="1:7" ht="23.25" customHeight="1" x14ac:dyDescent="0.3">
      <c r="A7" s="12" t="s">
        <v>45</v>
      </c>
      <c r="B7" s="37" t="s">
        <v>52</v>
      </c>
      <c r="C7" s="38"/>
      <c r="D7" s="38"/>
      <c r="E7" s="38"/>
      <c r="F7" s="38"/>
      <c r="G7" s="39"/>
    </row>
    <row r="8" spans="1:7" s="5" customFormat="1" ht="13.5" customHeight="1" x14ac:dyDescent="0.3">
      <c r="A8" s="13" t="s">
        <v>47</v>
      </c>
      <c r="B8" s="14"/>
      <c r="C8" s="14"/>
      <c r="D8" s="14"/>
      <c r="E8" s="14"/>
      <c r="F8" s="14"/>
      <c r="G8" s="14"/>
    </row>
    <row r="9" spans="1:7" ht="24.75" customHeight="1" x14ac:dyDescent="0.3">
      <c r="A9" s="41" t="s">
        <v>0</v>
      </c>
      <c r="B9" s="41"/>
      <c r="C9" s="41"/>
      <c r="D9" s="41"/>
      <c r="E9" s="41"/>
      <c r="F9" s="41"/>
      <c r="G9" s="41"/>
    </row>
    <row r="10" spans="1:7" ht="6.75" customHeight="1" x14ac:dyDescent="0.3"/>
    <row r="11" spans="1:7" ht="27" customHeight="1" x14ac:dyDescent="0.35">
      <c r="A11" s="3" t="s">
        <v>5</v>
      </c>
      <c r="G11" s="22">
        <v>22</v>
      </c>
    </row>
    <row r="12" spans="1:7" x14ac:dyDescent="0.3">
      <c r="A12" s="2" t="s">
        <v>1</v>
      </c>
    </row>
    <row r="13" spans="1:7" ht="12.75" customHeight="1" x14ac:dyDescent="0.3">
      <c r="A13" s="2" t="s">
        <v>2</v>
      </c>
    </row>
    <row r="14" spans="1:7" ht="11.25" customHeight="1" x14ac:dyDescent="0.3"/>
    <row r="15" spans="1:7" ht="21" customHeight="1" x14ac:dyDescent="0.35">
      <c r="A15" s="46" t="s">
        <v>3</v>
      </c>
      <c r="B15" s="47"/>
      <c r="C15" s="47"/>
      <c r="D15" s="47"/>
      <c r="E15" s="47"/>
      <c r="F15" s="48"/>
      <c r="G15" s="61" t="s">
        <v>4</v>
      </c>
    </row>
    <row r="16" spans="1:7" ht="12.75" customHeight="1" x14ac:dyDescent="0.3">
      <c r="A16" s="53" t="s">
        <v>6</v>
      </c>
      <c r="B16" s="54"/>
      <c r="C16" s="49" t="s">
        <v>7</v>
      </c>
      <c r="D16" s="50"/>
      <c r="E16" s="49" t="s">
        <v>9</v>
      </c>
      <c r="F16" s="50"/>
      <c r="G16" s="62"/>
    </row>
    <row r="17" spans="1:8" ht="14.25" customHeight="1" x14ac:dyDescent="0.3">
      <c r="A17" s="55"/>
      <c r="B17" s="56"/>
      <c r="C17" s="51" t="s">
        <v>8</v>
      </c>
      <c r="D17" s="52"/>
      <c r="E17" s="57"/>
      <c r="F17" s="58"/>
      <c r="G17" s="63"/>
    </row>
    <row r="18" spans="1:8" ht="24" customHeight="1" x14ac:dyDescent="0.3">
      <c r="A18" s="59">
        <v>20</v>
      </c>
      <c r="B18" s="60"/>
      <c r="C18" s="59">
        <v>0</v>
      </c>
      <c r="D18" s="60"/>
      <c r="E18" s="59">
        <v>1</v>
      </c>
      <c r="F18" s="60"/>
      <c r="G18" s="15">
        <f>SUM(G11-A18-C18-E18)</f>
        <v>1</v>
      </c>
    </row>
    <row r="19" spans="1:8" ht="10.5" customHeight="1" x14ac:dyDescent="0.3"/>
    <row r="20" spans="1:8" ht="17.399999999999999" x14ac:dyDescent="0.3">
      <c r="A20" s="41" t="s">
        <v>48</v>
      </c>
      <c r="B20" s="41"/>
      <c r="C20" s="41"/>
      <c r="D20" s="41"/>
      <c r="E20" s="41"/>
      <c r="F20" s="41"/>
      <c r="G20" s="41"/>
      <c r="H20" s="41"/>
    </row>
    <row r="21" spans="1:8" s="5" customFormat="1" ht="40.5" customHeight="1" x14ac:dyDescent="0.3">
      <c r="A21" s="40" t="s">
        <v>50</v>
      </c>
      <c r="B21" s="41"/>
      <c r="C21" s="41"/>
      <c r="D21" s="41"/>
      <c r="E21" s="41"/>
      <c r="F21" s="41"/>
      <c r="G21" s="41"/>
      <c r="H21" s="1"/>
    </row>
    <row r="22" spans="1:8" ht="10.5" customHeight="1" x14ac:dyDescent="0.3">
      <c r="A22" s="13"/>
      <c r="B22" s="13"/>
      <c r="C22" s="13"/>
      <c r="D22" s="13"/>
      <c r="E22" s="13"/>
      <c r="F22" s="13"/>
      <c r="G22" s="13"/>
    </row>
    <row r="23" spans="1:8" x14ac:dyDescent="0.3">
      <c r="A23" s="69" t="s">
        <v>10</v>
      </c>
      <c r="B23" s="70"/>
      <c r="C23" s="70"/>
      <c r="D23" s="70"/>
      <c r="E23" s="70"/>
      <c r="F23" s="71"/>
      <c r="G23" s="67" t="s">
        <v>11</v>
      </c>
    </row>
    <row r="24" spans="1:8" x14ac:dyDescent="0.3">
      <c r="A24" s="72"/>
      <c r="B24" s="73"/>
      <c r="C24" s="73"/>
      <c r="D24" s="73"/>
      <c r="E24" s="73"/>
      <c r="F24" s="74"/>
      <c r="G24" s="68"/>
    </row>
    <row r="25" spans="1:8" ht="15.6" x14ac:dyDescent="0.3">
      <c r="A25" s="75" t="s">
        <v>12</v>
      </c>
      <c r="B25" s="76"/>
      <c r="C25" s="76"/>
      <c r="D25" s="76"/>
      <c r="E25" s="76"/>
      <c r="F25" s="77"/>
      <c r="G25" s="23">
        <v>12</v>
      </c>
    </row>
    <row r="26" spans="1:8" ht="15.6" x14ac:dyDescent="0.3">
      <c r="A26" s="75" t="s">
        <v>13</v>
      </c>
      <c r="B26" s="76"/>
      <c r="C26" s="76"/>
      <c r="D26" s="76"/>
      <c r="E26" s="76"/>
      <c r="F26" s="77"/>
      <c r="G26" s="23">
        <v>0</v>
      </c>
    </row>
    <row r="27" spans="1:8" ht="15.6" x14ac:dyDescent="0.3">
      <c r="A27" s="75" t="s">
        <v>14</v>
      </c>
      <c r="B27" s="76"/>
      <c r="C27" s="76"/>
      <c r="D27" s="76"/>
      <c r="E27" s="76"/>
      <c r="F27" s="77"/>
      <c r="G27" s="23">
        <v>0</v>
      </c>
    </row>
    <row r="28" spans="1:8" ht="15.6" x14ac:dyDescent="0.3">
      <c r="A28" s="75" t="s">
        <v>15</v>
      </c>
      <c r="B28" s="76"/>
      <c r="C28" s="76"/>
      <c r="D28" s="76"/>
      <c r="E28" s="76"/>
      <c r="F28" s="77"/>
      <c r="G28" s="23">
        <v>3</v>
      </c>
    </row>
    <row r="29" spans="1:8" ht="15.6" x14ac:dyDescent="0.3">
      <c r="A29" s="75" t="s">
        <v>16</v>
      </c>
      <c r="B29" s="76"/>
      <c r="C29" s="76"/>
      <c r="D29" s="76"/>
      <c r="E29" s="76"/>
      <c r="F29" s="77"/>
      <c r="G29" s="23">
        <v>7</v>
      </c>
    </row>
    <row r="30" spans="1:8" ht="15.6" x14ac:dyDescent="0.3">
      <c r="A30" s="78" t="s">
        <v>49</v>
      </c>
      <c r="B30" s="35"/>
      <c r="C30" s="35"/>
      <c r="D30" s="35"/>
      <c r="E30" s="35"/>
      <c r="F30" s="36"/>
      <c r="G30" s="16">
        <f>SUM(G25+G26+G27+G28+G29)</f>
        <v>22</v>
      </c>
    </row>
    <row r="31" spans="1:8" ht="15.6" x14ac:dyDescent="0.3">
      <c r="A31" s="34" t="s">
        <v>46</v>
      </c>
      <c r="B31" s="35"/>
      <c r="C31" s="35"/>
      <c r="D31" s="35"/>
      <c r="E31" s="35"/>
      <c r="F31" s="36"/>
      <c r="G31" s="16">
        <f>IF(G30&gt;=G11,0)</f>
        <v>0</v>
      </c>
    </row>
    <row r="32" spans="1:8" ht="33" customHeight="1" x14ac:dyDescent="0.3">
      <c r="A32" s="41" t="s">
        <v>18</v>
      </c>
      <c r="B32" s="41"/>
      <c r="C32" s="41"/>
      <c r="D32" s="41"/>
      <c r="E32" s="41"/>
      <c r="F32" s="41"/>
      <c r="G32" s="41"/>
      <c r="H32" s="41"/>
    </row>
    <row r="33" spans="1:7" x14ac:dyDescent="0.3">
      <c r="A33" s="31" t="s">
        <v>51</v>
      </c>
      <c r="B33" s="32"/>
      <c r="C33" s="32"/>
      <c r="D33" s="32"/>
      <c r="E33" s="32"/>
      <c r="F33" s="33"/>
      <c r="G33" s="21">
        <f>SUM(A36+G36)</f>
        <v>22</v>
      </c>
    </row>
    <row r="34" spans="1:7" ht="30" customHeight="1" x14ac:dyDescent="0.3">
      <c r="A34" s="79" t="s">
        <v>19</v>
      </c>
      <c r="B34" s="81" t="s">
        <v>20</v>
      </c>
      <c r="C34" s="82"/>
      <c r="D34" s="82"/>
      <c r="E34" s="83"/>
      <c r="F34" s="79" t="s">
        <v>26</v>
      </c>
      <c r="G34" s="79" t="s">
        <v>21</v>
      </c>
    </row>
    <row r="35" spans="1:7" ht="65.25" customHeight="1" x14ac:dyDescent="0.3">
      <c r="A35" s="80"/>
      <c r="B35" s="4" t="s">
        <v>22</v>
      </c>
      <c r="C35" s="4" t="s">
        <v>23</v>
      </c>
      <c r="D35" s="4" t="s">
        <v>24</v>
      </c>
      <c r="E35" s="4" t="s">
        <v>25</v>
      </c>
      <c r="F35" s="80"/>
      <c r="G35" s="84"/>
    </row>
    <row r="36" spans="1:7" x14ac:dyDescent="0.3">
      <c r="A36" s="19">
        <f>SUM(B36+C36+D36+E36)</f>
        <v>21</v>
      </c>
      <c r="B36" s="24">
        <v>0</v>
      </c>
      <c r="C36" s="25">
        <v>0</v>
      </c>
      <c r="D36" s="25">
        <v>21</v>
      </c>
      <c r="E36" s="25">
        <v>0</v>
      </c>
      <c r="F36" s="25">
        <v>0</v>
      </c>
      <c r="G36" s="17">
        <f>SUM(G11-A36-F36)</f>
        <v>1</v>
      </c>
    </row>
    <row r="37" spans="1:7" ht="14.25" customHeight="1" x14ac:dyDescent="0.3">
      <c r="A37" s="43" t="s">
        <v>46</v>
      </c>
      <c r="B37" s="44"/>
      <c r="C37" s="45"/>
      <c r="D37" s="64" t="s">
        <v>17</v>
      </c>
      <c r="E37" s="65"/>
      <c r="F37" s="66"/>
      <c r="G37" s="18">
        <f>IF(G36&gt;=0,0)</f>
        <v>0</v>
      </c>
    </row>
    <row r="38" spans="1:7" s="5" customFormat="1" ht="4.5" customHeight="1" x14ac:dyDescent="0.3">
      <c r="A38" s="42"/>
      <c r="B38" s="42"/>
      <c r="C38" s="42"/>
      <c r="D38" s="42"/>
      <c r="E38" s="42"/>
      <c r="F38" s="42"/>
      <c r="G38" s="42"/>
    </row>
    <row r="39" spans="1:7" ht="6.75" customHeight="1" x14ac:dyDescent="0.3"/>
    <row r="40" spans="1:7" ht="17.399999999999999" x14ac:dyDescent="0.3">
      <c r="A40" s="93" t="s">
        <v>27</v>
      </c>
      <c r="B40" s="93"/>
      <c r="C40" s="93"/>
      <c r="D40" s="93"/>
      <c r="E40" s="93"/>
      <c r="F40" s="93"/>
      <c r="G40" s="93"/>
    </row>
    <row r="42" spans="1:7" ht="30" customHeight="1" x14ac:dyDescent="0.3">
      <c r="A42" s="79" t="s">
        <v>28</v>
      </c>
      <c r="B42" s="81" t="s">
        <v>29</v>
      </c>
      <c r="C42" s="82"/>
      <c r="D42" s="82"/>
      <c r="E42" s="83"/>
      <c r="F42" s="89" t="s">
        <v>30</v>
      </c>
      <c r="G42" s="90"/>
    </row>
    <row r="43" spans="1:7" ht="33.75" customHeight="1" x14ac:dyDescent="0.3">
      <c r="A43" s="80"/>
      <c r="B43" s="81" t="s">
        <v>31</v>
      </c>
      <c r="C43" s="94"/>
      <c r="D43" s="81" t="s">
        <v>32</v>
      </c>
      <c r="E43" s="83"/>
      <c r="F43" s="91"/>
      <c r="G43" s="92"/>
    </row>
    <row r="44" spans="1:7" x14ac:dyDescent="0.3">
      <c r="A44" s="19">
        <f>SUM(B44+D44)</f>
        <v>0</v>
      </c>
      <c r="B44" s="85">
        <v>0</v>
      </c>
      <c r="C44" s="86"/>
      <c r="D44" s="87">
        <v>0</v>
      </c>
      <c r="E44" s="88"/>
      <c r="F44" s="87">
        <v>0</v>
      </c>
      <c r="G44" s="88"/>
    </row>
  </sheetData>
  <sheetProtection password="CF76" sheet="1" objects="1" scenarios="1" selectLockedCells="1"/>
  <mergeCells count="42">
    <mergeCell ref="G34:G35"/>
    <mergeCell ref="B44:C44"/>
    <mergeCell ref="D44:E44"/>
    <mergeCell ref="F42:G43"/>
    <mergeCell ref="F44:G44"/>
    <mergeCell ref="A40:G40"/>
    <mergeCell ref="A42:A43"/>
    <mergeCell ref="B42:E42"/>
    <mergeCell ref="B43:C43"/>
    <mergeCell ref="D43:E43"/>
    <mergeCell ref="E18:F18"/>
    <mergeCell ref="G15:G17"/>
    <mergeCell ref="A20:H20"/>
    <mergeCell ref="D37:F37"/>
    <mergeCell ref="G23:G24"/>
    <mergeCell ref="A23:F24"/>
    <mergeCell ref="A25:F25"/>
    <mergeCell ref="A26:F26"/>
    <mergeCell ref="A27:F27"/>
    <mergeCell ref="A28:F28"/>
    <mergeCell ref="A29:F29"/>
    <mergeCell ref="A30:F30"/>
    <mergeCell ref="A32:H32"/>
    <mergeCell ref="A34:A35"/>
    <mergeCell ref="B34:E34"/>
    <mergeCell ref="F34:F35"/>
    <mergeCell ref="A33:F33"/>
    <mergeCell ref="A31:F31"/>
    <mergeCell ref="B7:G7"/>
    <mergeCell ref="A21:G21"/>
    <mergeCell ref="A38:G38"/>
    <mergeCell ref="A37:C37"/>
    <mergeCell ref="A9:G9"/>
    <mergeCell ref="A15:F15"/>
    <mergeCell ref="C16:D16"/>
    <mergeCell ref="C17:D17"/>
    <mergeCell ref="A16:B16"/>
    <mergeCell ref="A17:B17"/>
    <mergeCell ref="E16:F16"/>
    <mergeCell ref="E17:F17"/>
    <mergeCell ref="A18:B18"/>
    <mergeCell ref="C18:D1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7:H44"/>
  <sheetViews>
    <sheetView workbookViewId="0">
      <selection activeCell="A18" sqref="A18:B18"/>
    </sheetView>
  </sheetViews>
  <sheetFormatPr defaultColWidth="9.109375" defaultRowHeight="14.4" x14ac:dyDescent="0.3"/>
  <cols>
    <col min="1" max="1" width="18.6640625" style="5" customWidth="1"/>
    <col min="2" max="2" width="13.88671875" style="5" customWidth="1"/>
    <col min="3" max="3" width="14.33203125" style="5" customWidth="1"/>
    <col min="4" max="4" width="14" style="5" customWidth="1"/>
    <col min="5" max="5" width="13.5546875" style="5" customWidth="1"/>
    <col min="6" max="6" width="12.5546875" style="5" customWidth="1"/>
    <col min="7" max="7" width="13.5546875" style="5" customWidth="1"/>
    <col min="8" max="8" width="11.44140625" style="5" customWidth="1"/>
    <col min="9" max="16384" width="9.109375" style="5"/>
  </cols>
  <sheetData>
    <row r="7" spans="1:7" ht="17.399999999999999" x14ac:dyDescent="0.3">
      <c r="A7" s="12" t="s">
        <v>45</v>
      </c>
      <c r="B7" s="37" t="s">
        <v>58</v>
      </c>
      <c r="C7" s="38"/>
      <c r="D7" s="38"/>
      <c r="E7" s="38"/>
      <c r="F7" s="38"/>
      <c r="G7" s="39"/>
    </row>
    <row r="8" spans="1:7" x14ac:dyDescent="0.3">
      <c r="A8" s="13" t="s">
        <v>47</v>
      </c>
      <c r="B8" s="14"/>
      <c r="C8" s="14"/>
      <c r="D8" s="14"/>
      <c r="E8" s="14"/>
      <c r="F8" s="14"/>
      <c r="G8" s="14"/>
    </row>
    <row r="9" spans="1:7" ht="18.75" customHeight="1" x14ac:dyDescent="0.3">
      <c r="A9" s="41" t="s">
        <v>0</v>
      </c>
      <c r="B9" s="41"/>
      <c r="C9" s="41"/>
      <c r="D9" s="41"/>
      <c r="E9" s="41"/>
      <c r="F9" s="41"/>
      <c r="G9" s="41"/>
    </row>
    <row r="11" spans="1:7" ht="18" x14ac:dyDescent="0.35">
      <c r="A11" s="7" t="s">
        <v>5</v>
      </c>
      <c r="G11" s="22">
        <v>49</v>
      </c>
    </row>
    <row r="12" spans="1:7" x14ac:dyDescent="0.3">
      <c r="A12" s="2" t="s">
        <v>1</v>
      </c>
    </row>
    <row r="13" spans="1:7" x14ac:dyDescent="0.3">
      <c r="A13" s="2" t="s">
        <v>2</v>
      </c>
    </row>
    <row r="15" spans="1:7" ht="18.75" customHeight="1" x14ac:dyDescent="0.35">
      <c r="A15" s="46" t="s">
        <v>3</v>
      </c>
      <c r="B15" s="47"/>
      <c r="C15" s="47"/>
      <c r="D15" s="47"/>
      <c r="E15" s="47"/>
      <c r="F15" s="48"/>
      <c r="G15" s="61" t="s">
        <v>4</v>
      </c>
    </row>
    <row r="16" spans="1:7" ht="15.6" x14ac:dyDescent="0.3">
      <c r="A16" s="53" t="s">
        <v>6</v>
      </c>
      <c r="B16" s="54"/>
      <c r="C16" s="49" t="s">
        <v>7</v>
      </c>
      <c r="D16" s="50"/>
      <c r="E16" s="49" t="s">
        <v>9</v>
      </c>
      <c r="F16" s="50"/>
      <c r="G16" s="62"/>
    </row>
    <row r="17" spans="1:8" ht="14.25" customHeight="1" x14ac:dyDescent="0.3">
      <c r="A17" s="55"/>
      <c r="B17" s="56"/>
      <c r="C17" s="51" t="s">
        <v>8</v>
      </c>
      <c r="D17" s="52"/>
      <c r="E17" s="57"/>
      <c r="F17" s="58"/>
      <c r="G17" s="63"/>
    </row>
    <row r="18" spans="1:8" ht="24" customHeight="1" x14ac:dyDescent="0.3">
      <c r="A18" s="59">
        <v>40</v>
      </c>
      <c r="B18" s="60"/>
      <c r="C18" s="59">
        <v>0</v>
      </c>
      <c r="D18" s="60"/>
      <c r="E18" s="59">
        <v>3</v>
      </c>
      <c r="F18" s="60"/>
      <c r="G18" s="15">
        <f>SUM(G11-A18-C18-E18)</f>
        <v>6</v>
      </c>
    </row>
    <row r="19" spans="1:8" ht="10.5" customHeight="1" x14ac:dyDescent="0.3"/>
    <row r="20" spans="1:8" ht="18.75" customHeight="1" x14ac:dyDescent="0.3">
      <c r="A20" s="41" t="s">
        <v>48</v>
      </c>
      <c r="B20" s="41"/>
      <c r="C20" s="41"/>
      <c r="D20" s="41"/>
      <c r="E20" s="41"/>
      <c r="F20" s="41"/>
      <c r="G20" s="41"/>
      <c r="H20" s="41"/>
    </row>
    <row r="21" spans="1:8" ht="40.5" customHeight="1" x14ac:dyDescent="0.3">
      <c r="A21" s="40" t="s">
        <v>50</v>
      </c>
      <c r="B21" s="41"/>
      <c r="C21" s="41"/>
      <c r="D21" s="41"/>
      <c r="E21" s="41"/>
      <c r="F21" s="41"/>
      <c r="G21" s="41"/>
      <c r="H21" s="20"/>
    </row>
    <row r="22" spans="1:8" ht="10.5" customHeight="1" x14ac:dyDescent="0.3">
      <c r="A22" s="13"/>
      <c r="B22" s="13"/>
      <c r="C22" s="13"/>
      <c r="D22" s="13"/>
      <c r="E22" s="13"/>
      <c r="F22" s="13"/>
      <c r="G22" s="13"/>
    </row>
    <row r="23" spans="1:8" ht="15" customHeight="1" x14ac:dyDescent="0.3">
      <c r="A23" s="69" t="s">
        <v>10</v>
      </c>
      <c r="B23" s="70"/>
      <c r="C23" s="70"/>
      <c r="D23" s="70"/>
      <c r="E23" s="70"/>
      <c r="F23" s="71"/>
      <c r="G23" s="67" t="s">
        <v>11</v>
      </c>
    </row>
    <row r="24" spans="1:8" x14ac:dyDescent="0.3">
      <c r="A24" s="72"/>
      <c r="B24" s="73"/>
      <c r="C24" s="73"/>
      <c r="D24" s="73"/>
      <c r="E24" s="73"/>
      <c r="F24" s="74"/>
      <c r="G24" s="68"/>
    </row>
    <row r="25" spans="1:8" ht="15.6" x14ac:dyDescent="0.3">
      <c r="A25" s="75" t="s">
        <v>12</v>
      </c>
      <c r="B25" s="76"/>
      <c r="C25" s="76"/>
      <c r="D25" s="76"/>
      <c r="E25" s="76"/>
      <c r="F25" s="77"/>
      <c r="G25" s="23">
        <v>18</v>
      </c>
    </row>
    <row r="26" spans="1:8" ht="15.6" x14ac:dyDescent="0.3">
      <c r="A26" s="75" t="s">
        <v>13</v>
      </c>
      <c r="B26" s="76"/>
      <c r="C26" s="76"/>
      <c r="D26" s="76"/>
      <c r="E26" s="76"/>
      <c r="F26" s="77"/>
      <c r="G26" s="23">
        <v>1</v>
      </c>
    </row>
    <row r="27" spans="1:8" ht="15.6" x14ac:dyDescent="0.3">
      <c r="A27" s="75" t="s">
        <v>14</v>
      </c>
      <c r="B27" s="76"/>
      <c r="C27" s="76"/>
      <c r="D27" s="76"/>
      <c r="E27" s="76"/>
      <c r="F27" s="77"/>
      <c r="G27" s="23">
        <v>0</v>
      </c>
    </row>
    <row r="28" spans="1:8" ht="15.6" x14ac:dyDescent="0.3">
      <c r="A28" s="75" t="s">
        <v>15</v>
      </c>
      <c r="B28" s="76"/>
      <c r="C28" s="76"/>
      <c r="D28" s="76"/>
      <c r="E28" s="76"/>
      <c r="F28" s="77"/>
      <c r="G28" s="23">
        <v>9</v>
      </c>
    </row>
    <row r="29" spans="1:8" ht="15.6" x14ac:dyDescent="0.3">
      <c r="A29" s="75" t="s">
        <v>16</v>
      </c>
      <c r="B29" s="76"/>
      <c r="C29" s="76"/>
      <c r="D29" s="76"/>
      <c r="E29" s="76"/>
      <c r="F29" s="77"/>
      <c r="G29" s="23">
        <v>21</v>
      </c>
    </row>
    <row r="30" spans="1:8" ht="15.6" x14ac:dyDescent="0.3">
      <c r="A30" s="78" t="s">
        <v>49</v>
      </c>
      <c r="B30" s="35"/>
      <c r="C30" s="35"/>
      <c r="D30" s="35"/>
      <c r="E30" s="35"/>
      <c r="F30" s="36"/>
      <c r="G30" s="16">
        <f>SUM(G25+G26+G27+G28+G29)</f>
        <v>49</v>
      </c>
    </row>
    <row r="31" spans="1:8" ht="15.6" x14ac:dyDescent="0.3">
      <c r="A31" s="34" t="s">
        <v>46</v>
      </c>
      <c r="B31" s="35"/>
      <c r="C31" s="35"/>
      <c r="D31" s="35"/>
      <c r="E31" s="35"/>
      <c r="F31" s="36"/>
      <c r="G31" s="16">
        <f>IF(G30&gt;=G11,0)</f>
        <v>0</v>
      </c>
    </row>
    <row r="32" spans="1:8" ht="33" customHeight="1" x14ac:dyDescent="0.3">
      <c r="A32" s="41" t="s">
        <v>18</v>
      </c>
      <c r="B32" s="41"/>
      <c r="C32" s="41"/>
      <c r="D32" s="41"/>
      <c r="E32" s="41"/>
      <c r="F32" s="41"/>
      <c r="G32" s="41"/>
      <c r="H32" s="41"/>
    </row>
    <row r="33" spans="1:7" x14ac:dyDescent="0.3">
      <c r="A33" s="31" t="s">
        <v>51</v>
      </c>
      <c r="B33" s="32"/>
      <c r="C33" s="32"/>
      <c r="D33" s="32"/>
      <c r="E33" s="32"/>
      <c r="F33" s="33"/>
      <c r="G33" s="21">
        <f>SUM(A36+G36)</f>
        <v>46</v>
      </c>
    </row>
    <row r="34" spans="1:7" ht="30" customHeight="1" x14ac:dyDescent="0.3">
      <c r="A34" s="79" t="s">
        <v>19</v>
      </c>
      <c r="B34" s="81" t="s">
        <v>20</v>
      </c>
      <c r="C34" s="82"/>
      <c r="D34" s="82"/>
      <c r="E34" s="83"/>
      <c r="F34" s="79" t="s">
        <v>26</v>
      </c>
      <c r="G34" s="79" t="s">
        <v>21</v>
      </c>
    </row>
    <row r="35" spans="1:7" ht="65.25" customHeight="1" x14ac:dyDescent="0.3">
      <c r="A35" s="80"/>
      <c r="B35" s="4" t="s">
        <v>22</v>
      </c>
      <c r="C35" s="4" t="s">
        <v>23</v>
      </c>
      <c r="D35" s="4" t="s">
        <v>24</v>
      </c>
      <c r="E35" s="4" t="s">
        <v>25</v>
      </c>
      <c r="F35" s="80"/>
      <c r="G35" s="84"/>
    </row>
    <row r="36" spans="1:7" x14ac:dyDescent="0.3">
      <c r="A36" s="19">
        <f>SUM(B36+C36+D36+E36)</f>
        <v>39</v>
      </c>
      <c r="B36" s="24">
        <v>3</v>
      </c>
      <c r="C36" s="25">
        <v>6</v>
      </c>
      <c r="D36" s="25">
        <v>30</v>
      </c>
      <c r="E36" s="25">
        <v>0</v>
      </c>
      <c r="F36" s="25">
        <v>3</v>
      </c>
      <c r="G36" s="17">
        <f>SUM(G11-A36-F36)</f>
        <v>7</v>
      </c>
    </row>
    <row r="37" spans="1:7" ht="14.25" customHeight="1" x14ac:dyDescent="0.3">
      <c r="A37" s="43" t="s">
        <v>46</v>
      </c>
      <c r="B37" s="44"/>
      <c r="C37" s="45"/>
      <c r="D37" s="64" t="s">
        <v>17</v>
      </c>
      <c r="E37" s="65"/>
      <c r="F37" s="66"/>
      <c r="G37" s="18">
        <f>IF(G36&gt;=0,0)</f>
        <v>0</v>
      </c>
    </row>
    <row r="38" spans="1:7" ht="4.5" customHeight="1" x14ac:dyDescent="0.3">
      <c r="A38" s="42"/>
      <c r="B38" s="42"/>
      <c r="C38" s="42"/>
      <c r="D38" s="42"/>
      <c r="E38" s="42"/>
      <c r="F38" s="42"/>
      <c r="G38" s="42"/>
    </row>
    <row r="39" spans="1:7" ht="6.75" customHeight="1" x14ac:dyDescent="0.3"/>
    <row r="40" spans="1:7" ht="17.399999999999999" x14ac:dyDescent="0.3">
      <c r="A40" s="93" t="s">
        <v>27</v>
      </c>
      <c r="B40" s="93"/>
      <c r="C40" s="93"/>
      <c r="D40" s="93"/>
      <c r="E40" s="93"/>
      <c r="F40" s="93"/>
      <c r="G40" s="93"/>
    </row>
    <row r="42" spans="1:7" ht="30" customHeight="1" x14ac:dyDescent="0.3">
      <c r="A42" s="79" t="s">
        <v>28</v>
      </c>
      <c r="B42" s="81" t="s">
        <v>29</v>
      </c>
      <c r="C42" s="82"/>
      <c r="D42" s="82"/>
      <c r="E42" s="83"/>
      <c r="F42" s="89" t="s">
        <v>30</v>
      </c>
      <c r="G42" s="90"/>
    </row>
    <row r="43" spans="1:7" ht="33.75" customHeight="1" x14ac:dyDescent="0.3">
      <c r="A43" s="80"/>
      <c r="B43" s="81" t="s">
        <v>31</v>
      </c>
      <c r="C43" s="94"/>
      <c r="D43" s="81" t="s">
        <v>32</v>
      </c>
      <c r="E43" s="83"/>
      <c r="F43" s="91"/>
      <c r="G43" s="92"/>
    </row>
    <row r="44" spans="1:7" x14ac:dyDescent="0.3">
      <c r="A44" s="19">
        <f>SUM(B44+D44)</f>
        <v>0</v>
      </c>
      <c r="B44" s="85">
        <v>0</v>
      </c>
      <c r="C44" s="86"/>
      <c r="D44" s="87">
        <v>0</v>
      </c>
      <c r="E44" s="88"/>
      <c r="F44" s="87">
        <v>0</v>
      </c>
      <c r="G44" s="88"/>
    </row>
  </sheetData>
  <sheetProtection password="CF76" sheet="1" objects="1" scenarios="1" selectLockedCells="1"/>
  <mergeCells count="42">
    <mergeCell ref="B7:G7"/>
    <mergeCell ref="A9:G9"/>
    <mergeCell ref="A15:F15"/>
    <mergeCell ref="G15:G17"/>
    <mergeCell ref="A16:B16"/>
    <mergeCell ref="C16:D16"/>
    <mergeCell ref="E16:F16"/>
    <mergeCell ref="A17:B17"/>
    <mergeCell ref="C17:D17"/>
    <mergeCell ref="E17:F17"/>
    <mergeCell ref="A30:F30"/>
    <mergeCell ref="A18:B18"/>
    <mergeCell ref="C18:D18"/>
    <mergeCell ref="E18:F18"/>
    <mergeCell ref="A20:H20"/>
    <mergeCell ref="A21:G21"/>
    <mergeCell ref="A23:F24"/>
    <mergeCell ref="G23:G24"/>
    <mergeCell ref="A25:F25"/>
    <mergeCell ref="A26:F26"/>
    <mergeCell ref="A27:F27"/>
    <mergeCell ref="A28:F28"/>
    <mergeCell ref="A29:F29"/>
    <mergeCell ref="A31:F31"/>
    <mergeCell ref="A32:H32"/>
    <mergeCell ref="A34:A35"/>
    <mergeCell ref="B34:E34"/>
    <mergeCell ref="F34:F35"/>
    <mergeCell ref="G34:G35"/>
    <mergeCell ref="A33:F33"/>
    <mergeCell ref="B44:C44"/>
    <mergeCell ref="D44:E44"/>
    <mergeCell ref="F44:G44"/>
    <mergeCell ref="A37:C37"/>
    <mergeCell ref="D37:F37"/>
    <mergeCell ref="A38:G38"/>
    <mergeCell ref="A40:G40"/>
    <mergeCell ref="A42:A43"/>
    <mergeCell ref="B42:E42"/>
    <mergeCell ref="F42:G43"/>
    <mergeCell ref="B43:C43"/>
    <mergeCell ref="D43:E43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7:H44"/>
  <sheetViews>
    <sheetView workbookViewId="0">
      <selection activeCell="A40" sqref="A40:G40"/>
    </sheetView>
  </sheetViews>
  <sheetFormatPr defaultColWidth="9.109375" defaultRowHeight="14.4" x14ac:dyDescent="0.3"/>
  <cols>
    <col min="1" max="1" width="18.6640625" style="5" customWidth="1"/>
    <col min="2" max="2" width="13.88671875" style="5" customWidth="1"/>
    <col min="3" max="3" width="14.33203125" style="5" customWidth="1"/>
    <col min="4" max="4" width="14" style="5" customWidth="1"/>
    <col min="5" max="5" width="13.5546875" style="5" customWidth="1"/>
    <col min="6" max="6" width="12.5546875" style="5" customWidth="1"/>
    <col min="7" max="7" width="13.5546875" style="5" customWidth="1"/>
    <col min="8" max="8" width="11.44140625" style="5" customWidth="1"/>
    <col min="9" max="16384" width="9.109375" style="5"/>
  </cols>
  <sheetData>
    <row r="7" spans="1:7" ht="17.399999999999999" x14ac:dyDescent="0.3">
      <c r="A7" s="12" t="s">
        <v>45</v>
      </c>
      <c r="B7" s="101" t="str">
        <f>'Отчет 1 квартал 2015'!$B$7</f>
        <v>Департамент экономического развития Костромской области</v>
      </c>
      <c r="C7" s="102"/>
      <c r="D7" s="102"/>
      <c r="E7" s="102"/>
      <c r="F7" s="102"/>
      <c r="G7" s="103"/>
    </row>
    <row r="8" spans="1:7" x14ac:dyDescent="0.3">
      <c r="A8" s="13" t="s">
        <v>47</v>
      </c>
      <c r="B8" s="14"/>
      <c r="C8" s="14"/>
      <c r="D8" s="14"/>
      <c r="E8" s="14"/>
      <c r="F8" s="14"/>
      <c r="G8" s="14"/>
    </row>
    <row r="9" spans="1:7" ht="17.399999999999999" x14ac:dyDescent="0.3">
      <c r="A9" s="41" t="s">
        <v>0</v>
      </c>
      <c r="B9" s="41"/>
      <c r="C9" s="41"/>
      <c r="D9" s="41"/>
      <c r="E9" s="41"/>
      <c r="F9" s="41"/>
      <c r="G9" s="41"/>
    </row>
    <row r="11" spans="1:7" ht="18" x14ac:dyDescent="0.35">
      <c r="A11" s="7" t="s">
        <v>5</v>
      </c>
      <c r="G11" s="27">
        <f>SUM('Отчет 1 квартал 2015'!G11+'Отчет 2 квартал 2015'!G11)</f>
        <v>71</v>
      </c>
    </row>
    <row r="12" spans="1:7" x14ac:dyDescent="0.3">
      <c r="A12" s="2" t="s">
        <v>1</v>
      </c>
    </row>
    <row r="13" spans="1:7" x14ac:dyDescent="0.3">
      <c r="A13" s="2" t="s">
        <v>2</v>
      </c>
    </row>
    <row r="15" spans="1:7" ht="18" x14ac:dyDescent="0.35">
      <c r="A15" s="46" t="s">
        <v>3</v>
      </c>
      <c r="B15" s="47"/>
      <c r="C15" s="47"/>
      <c r="D15" s="47"/>
      <c r="E15" s="47"/>
      <c r="F15" s="48"/>
      <c r="G15" s="61" t="s">
        <v>4</v>
      </c>
    </row>
    <row r="16" spans="1:7" ht="15.6" x14ac:dyDescent="0.3">
      <c r="A16" s="53" t="s">
        <v>6</v>
      </c>
      <c r="B16" s="54"/>
      <c r="C16" s="49" t="s">
        <v>7</v>
      </c>
      <c r="D16" s="50"/>
      <c r="E16" s="49" t="s">
        <v>9</v>
      </c>
      <c r="F16" s="50"/>
      <c r="G16" s="62"/>
    </row>
    <row r="17" spans="1:8" ht="14.25" customHeight="1" x14ac:dyDescent="0.3">
      <c r="A17" s="55"/>
      <c r="B17" s="56"/>
      <c r="C17" s="51" t="s">
        <v>8</v>
      </c>
      <c r="D17" s="52"/>
      <c r="E17" s="57"/>
      <c r="F17" s="58"/>
      <c r="G17" s="63"/>
    </row>
    <row r="18" spans="1:8" ht="24" customHeight="1" x14ac:dyDescent="0.3">
      <c r="A18" s="99">
        <f>SUM('Отчет 1 квартал 2015'!A18:B18+'Отчет 2 квартал 2015'!A18:B18)</f>
        <v>60</v>
      </c>
      <c r="B18" s="100"/>
      <c r="C18" s="99">
        <f>SUM('Отчет 1 квартал 2015'!C18:D18+'Отчет 2 квартал 2015'!C18:D18)</f>
        <v>0</v>
      </c>
      <c r="D18" s="100"/>
      <c r="E18" s="99">
        <f>SUM('Отчет 1 квартал 2015'!E18:F18+'Отчет 2 квартал 2015'!E18:F18)</f>
        <v>4</v>
      </c>
      <c r="F18" s="100"/>
      <c r="G18" s="15">
        <f>SUM(G11-A18-C18-E18)</f>
        <v>7</v>
      </c>
    </row>
    <row r="19" spans="1:8" ht="10.5" customHeight="1" x14ac:dyDescent="0.3"/>
    <row r="20" spans="1:8" ht="17.399999999999999" x14ac:dyDescent="0.3">
      <c r="A20" s="41" t="s">
        <v>48</v>
      </c>
      <c r="B20" s="41"/>
      <c r="C20" s="41"/>
      <c r="D20" s="41"/>
      <c r="E20" s="41"/>
      <c r="F20" s="41"/>
      <c r="G20" s="41"/>
      <c r="H20" s="41"/>
    </row>
    <row r="21" spans="1:8" ht="40.5" customHeight="1" x14ac:dyDescent="0.3">
      <c r="A21" s="40" t="s">
        <v>50</v>
      </c>
      <c r="B21" s="41"/>
      <c r="C21" s="41"/>
      <c r="D21" s="41"/>
      <c r="E21" s="41"/>
      <c r="F21" s="41"/>
      <c r="G21" s="41"/>
      <c r="H21" s="26"/>
    </row>
    <row r="22" spans="1:8" ht="10.5" customHeight="1" x14ac:dyDescent="0.3">
      <c r="A22" s="13"/>
      <c r="B22" s="13"/>
      <c r="C22" s="13"/>
      <c r="D22" s="13"/>
      <c r="E22" s="13"/>
      <c r="F22" s="13"/>
      <c r="G22" s="13"/>
    </row>
    <row r="23" spans="1:8" x14ac:dyDescent="0.3">
      <c r="A23" s="69" t="s">
        <v>10</v>
      </c>
      <c r="B23" s="70"/>
      <c r="C23" s="70"/>
      <c r="D23" s="70"/>
      <c r="E23" s="70"/>
      <c r="F23" s="71"/>
      <c r="G23" s="67" t="s">
        <v>11</v>
      </c>
    </row>
    <row r="24" spans="1:8" x14ac:dyDescent="0.3">
      <c r="A24" s="72"/>
      <c r="B24" s="73"/>
      <c r="C24" s="73"/>
      <c r="D24" s="73"/>
      <c r="E24" s="73"/>
      <c r="F24" s="74"/>
      <c r="G24" s="68"/>
    </row>
    <row r="25" spans="1:8" ht="15.6" x14ac:dyDescent="0.3">
      <c r="A25" s="75" t="s">
        <v>12</v>
      </c>
      <c r="B25" s="76"/>
      <c r="C25" s="76"/>
      <c r="D25" s="76"/>
      <c r="E25" s="76"/>
      <c r="F25" s="77"/>
      <c r="G25" s="28">
        <f>SUM('Отчет 1 квартал 2015'!G25+'Отчет 2 квартал 2015'!G25)</f>
        <v>30</v>
      </c>
    </row>
    <row r="26" spans="1:8" ht="15.6" x14ac:dyDescent="0.3">
      <c r="A26" s="75" t="s">
        <v>13</v>
      </c>
      <c r="B26" s="76"/>
      <c r="C26" s="76"/>
      <c r="D26" s="76"/>
      <c r="E26" s="76"/>
      <c r="F26" s="77"/>
      <c r="G26" s="28">
        <f>SUM('Отчет 1 квартал 2015'!G26+'Отчет 2 квартал 2015'!G26)</f>
        <v>1</v>
      </c>
    </row>
    <row r="27" spans="1:8" ht="15.6" x14ac:dyDescent="0.3">
      <c r="A27" s="75" t="s">
        <v>14</v>
      </c>
      <c r="B27" s="76"/>
      <c r="C27" s="76"/>
      <c r="D27" s="76"/>
      <c r="E27" s="76"/>
      <c r="F27" s="77"/>
      <c r="G27" s="28">
        <f>SUM('Отчет 1 квартал 2015'!G27+'Отчет 2 квартал 2015'!G27)</f>
        <v>0</v>
      </c>
    </row>
    <row r="28" spans="1:8" ht="15.6" x14ac:dyDescent="0.3">
      <c r="A28" s="75" t="s">
        <v>15</v>
      </c>
      <c r="B28" s="76"/>
      <c r="C28" s="76"/>
      <c r="D28" s="76"/>
      <c r="E28" s="76"/>
      <c r="F28" s="77"/>
      <c r="G28" s="28">
        <f>SUM('Отчет 1 квартал 2015'!G28+'Отчет 2 квартал 2015'!G28)</f>
        <v>12</v>
      </c>
    </row>
    <row r="29" spans="1:8" ht="15.6" x14ac:dyDescent="0.3">
      <c r="A29" s="75" t="s">
        <v>16</v>
      </c>
      <c r="B29" s="76"/>
      <c r="C29" s="76"/>
      <c r="D29" s="76"/>
      <c r="E29" s="76"/>
      <c r="F29" s="77"/>
      <c r="G29" s="28">
        <f>SUM('Отчет 1 квартал 2015'!G29+'Отчет 2 квартал 2015'!G29)</f>
        <v>28</v>
      </c>
    </row>
    <row r="30" spans="1:8" ht="15.6" x14ac:dyDescent="0.3">
      <c r="A30" s="78" t="s">
        <v>49</v>
      </c>
      <c r="B30" s="35"/>
      <c r="C30" s="35"/>
      <c r="D30" s="35"/>
      <c r="E30" s="35"/>
      <c r="F30" s="36"/>
      <c r="G30" s="16">
        <f>SUM(G25+G26+G27+G28+G29)</f>
        <v>71</v>
      </c>
    </row>
    <row r="31" spans="1:8" ht="15.6" x14ac:dyDescent="0.3">
      <c r="A31" s="34" t="s">
        <v>46</v>
      </c>
      <c r="B31" s="35"/>
      <c r="C31" s="35"/>
      <c r="D31" s="35"/>
      <c r="E31" s="35"/>
      <c r="F31" s="36"/>
      <c r="G31" s="16">
        <f>IF(G30&gt;=G11,0)</f>
        <v>0</v>
      </c>
    </row>
    <row r="32" spans="1:8" ht="33" customHeight="1" x14ac:dyDescent="0.3">
      <c r="A32" s="41" t="s">
        <v>18</v>
      </c>
      <c r="B32" s="41"/>
      <c r="C32" s="41"/>
      <c r="D32" s="41"/>
      <c r="E32" s="41"/>
      <c r="F32" s="41"/>
      <c r="G32" s="41"/>
      <c r="H32" s="41"/>
    </row>
    <row r="33" spans="1:7" x14ac:dyDescent="0.3">
      <c r="A33" s="31" t="s">
        <v>51</v>
      </c>
      <c r="B33" s="32"/>
      <c r="C33" s="32"/>
      <c r="D33" s="32"/>
      <c r="E33" s="32"/>
      <c r="F33" s="33"/>
      <c r="G33" s="21">
        <f>SUM(A36+G36)</f>
        <v>68</v>
      </c>
    </row>
    <row r="34" spans="1:7" x14ac:dyDescent="0.3">
      <c r="A34" s="79" t="s">
        <v>19</v>
      </c>
      <c r="B34" s="81" t="s">
        <v>20</v>
      </c>
      <c r="C34" s="82"/>
      <c r="D34" s="82"/>
      <c r="E34" s="83"/>
      <c r="F34" s="79" t="s">
        <v>26</v>
      </c>
      <c r="G34" s="79" t="s">
        <v>21</v>
      </c>
    </row>
    <row r="35" spans="1:7" ht="65.25" customHeight="1" x14ac:dyDescent="0.3">
      <c r="A35" s="80"/>
      <c r="B35" s="4" t="s">
        <v>22</v>
      </c>
      <c r="C35" s="4" t="s">
        <v>23</v>
      </c>
      <c r="D35" s="4" t="s">
        <v>24</v>
      </c>
      <c r="E35" s="4" t="s">
        <v>25</v>
      </c>
      <c r="F35" s="80"/>
      <c r="G35" s="84"/>
    </row>
    <row r="36" spans="1:7" x14ac:dyDescent="0.3">
      <c r="A36" s="19">
        <f>SUM(B36+C36+D36+E36)</f>
        <v>60</v>
      </c>
      <c r="B36" s="29">
        <f>SUM('Отчет 1 квартал 2015'!B36+'Отчет 2 квартал 2015'!B36)</f>
        <v>3</v>
      </c>
      <c r="C36" s="30">
        <f>SUM('Отчет 1 квартал 2015'!C36+'Отчет 2 квартал 2015'!C36)</f>
        <v>6</v>
      </c>
      <c r="D36" s="30">
        <f>SUM('Отчет 1 квартал 2015'!D36+'Отчет 2 квартал 2015'!D36)</f>
        <v>51</v>
      </c>
      <c r="E36" s="30">
        <f>SUM('Отчет 1 квартал 2015'!E36+'Отчет 2 квартал 2015'!E36)</f>
        <v>0</v>
      </c>
      <c r="F36" s="30">
        <f>SUM('Отчет 1 квартал 2015'!F36+'Отчет 2 квартал 2015'!F36)</f>
        <v>3</v>
      </c>
      <c r="G36" s="17">
        <f>SUM(G11-A36-F36)</f>
        <v>8</v>
      </c>
    </row>
    <row r="37" spans="1:7" ht="15.6" x14ac:dyDescent="0.3">
      <c r="A37" s="43" t="s">
        <v>46</v>
      </c>
      <c r="B37" s="44"/>
      <c r="C37" s="45"/>
      <c r="D37" s="64" t="s">
        <v>17</v>
      </c>
      <c r="E37" s="65"/>
      <c r="F37" s="66"/>
      <c r="G37" s="18">
        <f>IF(G36&gt;=0,0)</f>
        <v>0</v>
      </c>
    </row>
    <row r="38" spans="1:7" x14ac:dyDescent="0.3">
      <c r="A38" s="42"/>
      <c r="B38" s="42"/>
      <c r="C38" s="42"/>
      <c r="D38" s="42"/>
      <c r="E38" s="42"/>
      <c r="F38" s="42"/>
      <c r="G38" s="42"/>
    </row>
    <row r="40" spans="1:7" ht="17.399999999999999" x14ac:dyDescent="0.3">
      <c r="A40" s="93" t="s">
        <v>27</v>
      </c>
      <c r="B40" s="93"/>
      <c r="C40" s="93"/>
      <c r="D40" s="93"/>
      <c r="E40" s="93"/>
      <c r="F40" s="93"/>
      <c r="G40" s="93"/>
    </row>
    <row r="42" spans="1:7" x14ac:dyDescent="0.3">
      <c r="A42" s="79" t="s">
        <v>28</v>
      </c>
      <c r="B42" s="81" t="s">
        <v>29</v>
      </c>
      <c r="C42" s="82"/>
      <c r="D42" s="82"/>
      <c r="E42" s="83"/>
      <c r="F42" s="89" t="s">
        <v>30</v>
      </c>
      <c r="G42" s="90"/>
    </row>
    <row r="43" spans="1:7" x14ac:dyDescent="0.3">
      <c r="A43" s="80"/>
      <c r="B43" s="81" t="s">
        <v>31</v>
      </c>
      <c r="C43" s="94"/>
      <c r="D43" s="81" t="s">
        <v>32</v>
      </c>
      <c r="E43" s="83"/>
      <c r="F43" s="91"/>
      <c r="G43" s="92"/>
    </row>
    <row r="44" spans="1:7" x14ac:dyDescent="0.3">
      <c r="A44" s="19">
        <f>SUM(B44+D44)</f>
        <v>0</v>
      </c>
      <c r="B44" s="95">
        <f>SUM('Отчет 1 квартал 2015'!B44:C44+'Отчет 2 квартал 2015'!B44:C44)</f>
        <v>0</v>
      </c>
      <c r="C44" s="96"/>
      <c r="D44" s="97">
        <f>SUM('Отчет 1 квартал 2015'!D44:E44+'Отчет 2 квартал 2015'!D44:E44)</f>
        <v>0</v>
      </c>
      <c r="E44" s="98"/>
      <c r="F44" s="97">
        <f>SUM('Отчет 1 квартал 2015'!F44:G44+'Отчет 2 квартал 2015'!F44:G44)</f>
        <v>0</v>
      </c>
      <c r="G44" s="98"/>
    </row>
  </sheetData>
  <sheetProtection password="CF76" sheet="1" objects="1" scenarios="1" selectLockedCells="1" selectUnlockedCells="1"/>
  <mergeCells count="42">
    <mergeCell ref="B7:G7"/>
    <mergeCell ref="A9:G9"/>
    <mergeCell ref="A15:F15"/>
    <mergeCell ref="G15:G17"/>
    <mergeCell ref="A16:B16"/>
    <mergeCell ref="C16:D16"/>
    <mergeCell ref="E16:F16"/>
    <mergeCell ref="A17:B17"/>
    <mergeCell ref="C17:D17"/>
    <mergeCell ref="E17:F17"/>
    <mergeCell ref="A30:F30"/>
    <mergeCell ref="A18:B18"/>
    <mergeCell ref="C18:D18"/>
    <mergeCell ref="E18:F18"/>
    <mergeCell ref="A20:H20"/>
    <mergeCell ref="A21:G21"/>
    <mergeCell ref="A23:F24"/>
    <mergeCell ref="G23:G24"/>
    <mergeCell ref="A25:F25"/>
    <mergeCell ref="A26:F26"/>
    <mergeCell ref="A27:F27"/>
    <mergeCell ref="A28:F28"/>
    <mergeCell ref="A29:F29"/>
    <mergeCell ref="A31:F31"/>
    <mergeCell ref="A32:H32"/>
    <mergeCell ref="A33:F33"/>
    <mergeCell ref="A34:A35"/>
    <mergeCell ref="B34:E34"/>
    <mergeCell ref="F34:F35"/>
    <mergeCell ref="G34:G35"/>
    <mergeCell ref="B44:C44"/>
    <mergeCell ref="D44:E44"/>
    <mergeCell ref="F44:G44"/>
    <mergeCell ref="A37:C37"/>
    <mergeCell ref="D37:F37"/>
    <mergeCell ref="A38:G38"/>
    <mergeCell ref="A40:G40"/>
    <mergeCell ref="A42:A43"/>
    <mergeCell ref="B42:E42"/>
    <mergeCell ref="F42:G43"/>
    <mergeCell ref="B43:C43"/>
    <mergeCell ref="D43:E43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7:H44"/>
  <sheetViews>
    <sheetView topLeftCell="A25" workbookViewId="0">
      <selection activeCell="D44" sqref="D44:E44"/>
    </sheetView>
  </sheetViews>
  <sheetFormatPr defaultColWidth="9.109375" defaultRowHeight="14.4" x14ac:dyDescent="0.3"/>
  <cols>
    <col min="1" max="1" width="18.6640625" style="5" customWidth="1"/>
    <col min="2" max="2" width="13.88671875" style="5" customWidth="1"/>
    <col min="3" max="3" width="14.33203125" style="5" customWidth="1"/>
    <col min="4" max="4" width="14" style="5" customWidth="1"/>
    <col min="5" max="5" width="13.5546875" style="5" customWidth="1"/>
    <col min="6" max="6" width="12.5546875" style="5" customWidth="1"/>
    <col min="7" max="7" width="13.5546875" style="5" customWidth="1"/>
    <col min="8" max="8" width="11.44140625" style="5" customWidth="1"/>
    <col min="9" max="16384" width="9.109375" style="5"/>
  </cols>
  <sheetData>
    <row r="7" spans="1:7" ht="17.399999999999999" x14ac:dyDescent="0.3">
      <c r="A7" s="12" t="s">
        <v>45</v>
      </c>
      <c r="B7" s="37" t="str">
        <f>'Отчет 1 квартал 2015'!$B$7</f>
        <v>Департамент экономического развития Костромской области</v>
      </c>
      <c r="C7" s="38"/>
      <c r="D7" s="38"/>
      <c r="E7" s="38"/>
      <c r="F7" s="38"/>
      <c r="G7" s="39"/>
    </row>
    <row r="8" spans="1:7" x14ac:dyDescent="0.3">
      <c r="A8" s="13" t="s">
        <v>47</v>
      </c>
      <c r="B8" s="14"/>
      <c r="C8" s="14"/>
      <c r="D8" s="14"/>
      <c r="E8" s="14"/>
      <c r="F8" s="14"/>
      <c r="G8" s="14"/>
    </row>
    <row r="9" spans="1:7" ht="17.399999999999999" x14ac:dyDescent="0.3">
      <c r="A9" s="41" t="s">
        <v>0</v>
      </c>
      <c r="B9" s="41"/>
      <c r="C9" s="41"/>
      <c r="D9" s="41"/>
      <c r="E9" s="41"/>
      <c r="F9" s="41"/>
      <c r="G9" s="41"/>
    </row>
    <row r="11" spans="1:7" ht="18" x14ac:dyDescent="0.35">
      <c r="A11" s="7" t="s">
        <v>5</v>
      </c>
      <c r="G11" s="22">
        <v>31</v>
      </c>
    </row>
    <row r="12" spans="1:7" x14ac:dyDescent="0.3">
      <c r="A12" s="2" t="s">
        <v>1</v>
      </c>
    </row>
    <row r="13" spans="1:7" x14ac:dyDescent="0.3">
      <c r="A13" s="2" t="s">
        <v>2</v>
      </c>
    </row>
    <row r="15" spans="1:7" ht="18" x14ac:dyDescent="0.35">
      <c r="A15" s="46" t="s">
        <v>3</v>
      </c>
      <c r="B15" s="47"/>
      <c r="C15" s="47"/>
      <c r="D15" s="47"/>
      <c r="E15" s="47"/>
      <c r="F15" s="48"/>
      <c r="G15" s="61" t="s">
        <v>4</v>
      </c>
    </row>
    <row r="16" spans="1:7" ht="15.6" x14ac:dyDescent="0.3">
      <c r="A16" s="53" t="s">
        <v>6</v>
      </c>
      <c r="B16" s="54"/>
      <c r="C16" s="49" t="s">
        <v>7</v>
      </c>
      <c r="D16" s="50"/>
      <c r="E16" s="49" t="s">
        <v>9</v>
      </c>
      <c r="F16" s="50"/>
      <c r="G16" s="62"/>
    </row>
    <row r="17" spans="1:8" ht="14.25" customHeight="1" x14ac:dyDescent="0.3">
      <c r="A17" s="55"/>
      <c r="B17" s="56"/>
      <c r="C17" s="51" t="s">
        <v>8</v>
      </c>
      <c r="D17" s="52"/>
      <c r="E17" s="57"/>
      <c r="F17" s="58"/>
      <c r="G17" s="63"/>
    </row>
    <row r="18" spans="1:8" ht="24" customHeight="1" x14ac:dyDescent="0.3">
      <c r="A18" s="59">
        <v>30</v>
      </c>
      <c r="B18" s="60"/>
      <c r="C18" s="59">
        <v>0</v>
      </c>
      <c r="D18" s="60"/>
      <c r="E18" s="59"/>
      <c r="F18" s="60"/>
      <c r="G18" s="15">
        <f>SUM(G11-A18-C18-E18)</f>
        <v>1</v>
      </c>
    </row>
    <row r="19" spans="1:8" ht="10.5" customHeight="1" x14ac:dyDescent="0.3"/>
    <row r="20" spans="1:8" ht="17.399999999999999" x14ac:dyDescent="0.3">
      <c r="A20" s="41" t="s">
        <v>48</v>
      </c>
      <c r="B20" s="41"/>
      <c r="C20" s="41"/>
      <c r="D20" s="41"/>
      <c r="E20" s="41"/>
      <c r="F20" s="41"/>
      <c r="G20" s="41"/>
      <c r="H20" s="41"/>
    </row>
    <row r="21" spans="1:8" ht="40.5" customHeight="1" x14ac:dyDescent="0.3">
      <c r="A21" s="40" t="s">
        <v>50</v>
      </c>
      <c r="B21" s="41"/>
      <c r="C21" s="41"/>
      <c r="D21" s="41"/>
      <c r="E21" s="41"/>
      <c r="F21" s="41"/>
      <c r="G21" s="41"/>
      <c r="H21" s="26"/>
    </row>
    <row r="22" spans="1:8" ht="10.5" customHeight="1" x14ac:dyDescent="0.3">
      <c r="A22" s="13"/>
      <c r="B22" s="13"/>
      <c r="C22" s="13"/>
      <c r="D22" s="13"/>
      <c r="E22" s="13"/>
      <c r="F22" s="13"/>
      <c r="G22" s="13"/>
    </row>
    <row r="23" spans="1:8" x14ac:dyDescent="0.3">
      <c r="A23" s="69" t="s">
        <v>10</v>
      </c>
      <c r="B23" s="70"/>
      <c r="C23" s="70"/>
      <c r="D23" s="70"/>
      <c r="E23" s="70"/>
      <c r="F23" s="71"/>
      <c r="G23" s="67" t="s">
        <v>11</v>
      </c>
    </row>
    <row r="24" spans="1:8" x14ac:dyDescent="0.3">
      <c r="A24" s="72"/>
      <c r="B24" s="73"/>
      <c r="C24" s="73"/>
      <c r="D24" s="73"/>
      <c r="E24" s="73"/>
      <c r="F24" s="74"/>
      <c r="G24" s="68"/>
    </row>
    <row r="25" spans="1:8" ht="15.6" x14ac:dyDescent="0.3">
      <c r="A25" s="75" t="s">
        <v>12</v>
      </c>
      <c r="B25" s="76"/>
      <c r="C25" s="76"/>
      <c r="D25" s="76"/>
      <c r="E25" s="76"/>
      <c r="F25" s="77"/>
      <c r="G25" s="23">
        <v>10</v>
      </c>
    </row>
    <row r="26" spans="1:8" ht="15.6" x14ac:dyDescent="0.3">
      <c r="A26" s="75" t="s">
        <v>13</v>
      </c>
      <c r="B26" s="76"/>
      <c r="C26" s="76"/>
      <c r="D26" s="76"/>
      <c r="E26" s="76"/>
      <c r="F26" s="77"/>
      <c r="G26" s="23">
        <v>0</v>
      </c>
    </row>
    <row r="27" spans="1:8" ht="15.6" x14ac:dyDescent="0.3">
      <c r="A27" s="75" t="s">
        <v>14</v>
      </c>
      <c r="B27" s="76"/>
      <c r="C27" s="76"/>
      <c r="D27" s="76"/>
      <c r="E27" s="76"/>
      <c r="F27" s="77"/>
      <c r="G27" s="23">
        <v>1</v>
      </c>
    </row>
    <row r="28" spans="1:8" ht="15.6" x14ac:dyDescent="0.3">
      <c r="A28" s="75" t="s">
        <v>15</v>
      </c>
      <c r="B28" s="76"/>
      <c r="C28" s="76"/>
      <c r="D28" s="76"/>
      <c r="E28" s="76"/>
      <c r="F28" s="77"/>
      <c r="G28" s="23">
        <v>6</v>
      </c>
    </row>
    <row r="29" spans="1:8" ht="15.6" x14ac:dyDescent="0.3">
      <c r="A29" s="75" t="s">
        <v>16</v>
      </c>
      <c r="B29" s="76"/>
      <c r="C29" s="76"/>
      <c r="D29" s="76"/>
      <c r="E29" s="76"/>
      <c r="F29" s="77"/>
      <c r="G29" s="23">
        <v>14</v>
      </c>
    </row>
    <row r="30" spans="1:8" ht="15.6" x14ac:dyDescent="0.3">
      <c r="A30" s="78" t="s">
        <v>49</v>
      </c>
      <c r="B30" s="35"/>
      <c r="C30" s="35"/>
      <c r="D30" s="35"/>
      <c r="E30" s="35"/>
      <c r="F30" s="36"/>
      <c r="G30" s="16">
        <f>SUM(G25+G26+G27+G28+G29)</f>
        <v>31</v>
      </c>
    </row>
    <row r="31" spans="1:8" ht="15.6" x14ac:dyDescent="0.3">
      <c r="A31" s="34" t="s">
        <v>46</v>
      </c>
      <c r="B31" s="35"/>
      <c r="C31" s="35"/>
      <c r="D31" s="35"/>
      <c r="E31" s="35"/>
      <c r="F31" s="36"/>
      <c r="G31" s="16">
        <f>IF(G30&gt;=G11,0)</f>
        <v>0</v>
      </c>
    </row>
    <row r="32" spans="1:8" ht="33" customHeight="1" x14ac:dyDescent="0.3">
      <c r="A32" s="41" t="s">
        <v>18</v>
      </c>
      <c r="B32" s="41"/>
      <c r="C32" s="41"/>
      <c r="D32" s="41"/>
      <c r="E32" s="41"/>
      <c r="F32" s="41"/>
      <c r="G32" s="41"/>
      <c r="H32" s="41"/>
    </row>
    <row r="33" spans="1:7" x14ac:dyDescent="0.3">
      <c r="A33" s="31" t="s">
        <v>51</v>
      </c>
      <c r="B33" s="32"/>
      <c r="C33" s="32"/>
      <c r="D33" s="32"/>
      <c r="E33" s="32"/>
      <c r="F33" s="33"/>
      <c r="G33" s="21">
        <f>SUM(A36+G36)</f>
        <v>28</v>
      </c>
    </row>
    <row r="34" spans="1:7" x14ac:dyDescent="0.3">
      <c r="A34" s="79" t="s">
        <v>19</v>
      </c>
      <c r="B34" s="81" t="s">
        <v>20</v>
      </c>
      <c r="C34" s="82"/>
      <c r="D34" s="82"/>
      <c r="E34" s="83"/>
      <c r="F34" s="79" t="s">
        <v>26</v>
      </c>
      <c r="G34" s="79" t="s">
        <v>21</v>
      </c>
    </row>
    <row r="35" spans="1:7" ht="63.75" customHeight="1" x14ac:dyDescent="0.3">
      <c r="A35" s="80"/>
      <c r="B35" s="4" t="s">
        <v>22</v>
      </c>
      <c r="C35" s="4" t="s">
        <v>23</v>
      </c>
      <c r="D35" s="4" t="s">
        <v>24</v>
      </c>
      <c r="E35" s="4" t="s">
        <v>25</v>
      </c>
      <c r="F35" s="80"/>
      <c r="G35" s="84"/>
    </row>
    <row r="36" spans="1:7" x14ac:dyDescent="0.3">
      <c r="A36" s="19">
        <f>SUM(B36+C36+D36+E36)</f>
        <v>24</v>
      </c>
      <c r="B36" s="24">
        <v>4</v>
      </c>
      <c r="C36" s="25">
        <v>2</v>
      </c>
      <c r="D36" s="25">
        <v>18</v>
      </c>
      <c r="E36" s="25">
        <v>0</v>
      </c>
      <c r="F36" s="25">
        <v>3</v>
      </c>
      <c r="G36" s="17">
        <f>SUM(G11-A36-F36)</f>
        <v>4</v>
      </c>
    </row>
    <row r="37" spans="1:7" ht="15.6" x14ac:dyDescent="0.3">
      <c r="A37" s="43" t="s">
        <v>46</v>
      </c>
      <c r="B37" s="44"/>
      <c r="C37" s="45"/>
      <c r="D37" s="64" t="s">
        <v>17</v>
      </c>
      <c r="E37" s="65"/>
      <c r="F37" s="66"/>
      <c r="G37" s="18">
        <f>IF(G36&gt;=0,0)</f>
        <v>0</v>
      </c>
    </row>
    <row r="38" spans="1:7" x14ac:dyDescent="0.3">
      <c r="A38" s="42"/>
      <c r="B38" s="42"/>
      <c r="C38" s="42"/>
      <c r="D38" s="42"/>
      <c r="E38" s="42"/>
      <c r="F38" s="42"/>
      <c r="G38" s="42"/>
    </row>
    <row r="40" spans="1:7" ht="17.399999999999999" x14ac:dyDescent="0.3">
      <c r="A40" s="93" t="s">
        <v>27</v>
      </c>
      <c r="B40" s="93"/>
      <c r="C40" s="93"/>
      <c r="D40" s="93"/>
      <c r="E40" s="93"/>
      <c r="F40" s="93"/>
      <c r="G40" s="93"/>
    </row>
    <row r="42" spans="1:7" x14ac:dyDescent="0.3">
      <c r="A42" s="79" t="s">
        <v>28</v>
      </c>
      <c r="B42" s="81" t="s">
        <v>29</v>
      </c>
      <c r="C42" s="82"/>
      <c r="D42" s="82"/>
      <c r="E42" s="83"/>
      <c r="F42" s="89" t="s">
        <v>30</v>
      </c>
      <c r="G42" s="90"/>
    </row>
    <row r="43" spans="1:7" x14ac:dyDescent="0.3">
      <c r="A43" s="80"/>
      <c r="B43" s="81" t="s">
        <v>31</v>
      </c>
      <c r="C43" s="94"/>
      <c r="D43" s="81" t="s">
        <v>32</v>
      </c>
      <c r="E43" s="83"/>
      <c r="F43" s="91"/>
      <c r="G43" s="92"/>
    </row>
    <row r="44" spans="1:7" x14ac:dyDescent="0.3">
      <c r="A44" s="19">
        <f>SUM(B44+D44)</f>
        <v>0</v>
      </c>
      <c r="B44" s="85">
        <v>0</v>
      </c>
      <c r="C44" s="86"/>
      <c r="D44" s="87">
        <v>0</v>
      </c>
      <c r="E44" s="88"/>
      <c r="F44" s="87">
        <v>0</v>
      </c>
      <c r="G44" s="88"/>
    </row>
  </sheetData>
  <sheetProtection password="CF76" sheet="1" objects="1" scenarios="1" selectLockedCells="1"/>
  <mergeCells count="42">
    <mergeCell ref="B7:G7"/>
    <mergeCell ref="A9:G9"/>
    <mergeCell ref="A15:F15"/>
    <mergeCell ref="G15:G17"/>
    <mergeCell ref="A16:B16"/>
    <mergeCell ref="C16:D16"/>
    <mergeCell ref="E16:F16"/>
    <mergeCell ref="A17:B17"/>
    <mergeCell ref="C17:D17"/>
    <mergeCell ref="E17:F17"/>
    <mergeCell ref="A30:F30"/>
    <mergeCell ref="A18:B18"/>
    <mergeCell ref="C18:D18"/>
    <mergeCell ref="E18:F18"/>
    <mergeCell ref="A20:H20"/>
    <mergeCell ref="A21:G21"/>
    <mergeCell ref="A23:F24"/>
    <mergeCell ref="G23:G24"/>
    <mergeCell ref="A25:F25"/>
    <mergeCell ref="A26:F26"/>
    <mergeCell ref="A27:F27"/>
    <mergeCell ref="A28:F28"/>
    <mergeCell ref="A29:F29"/>
    <mergeCell ref="A31:F31"/>
    <mergeCell ref="A32:H32"/>
    <mergeCell ref="A33:F33"/>
    <mergeCell ref="A34:A35"/>
    <mergeCell ref="B34:E34"/>
    <mergeCell ref="F34:F35"/>
    <mergeCell ref="G34:G35"/>
    <mergeCell ref="B44:C44"/>
    <mergeCell ref="D44:E44"/>
    <mergeCell ref="F44:G44"/>
    <mergeCell ref="A37:C37"/>
    <mergeCell ref="D37:F37"/>
    <mergeCell ref="A38:G38"/>
    <mergeCell ref="A40:G40"/>
    <mergeCell ref="A42:A43"/>
    <mergeCell ref="B42:E42"/>
    <mergeCell ref="F42:G43"/>
    <mergeCell ref="B43:C43"/>
    <mergeCell ref="D43:E4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7:H44"/>
  <sheetViews>
    <sheetView topLeftCell="A25" workbookViewId="0">
      <selection activeCell="E18" sqref="E18:F18"/>
    </sheetView>
  </sheetViews>
  <sheetFormatPr defaultColWidth="9.109375" defaultRowHeight="14.4" x14ac:dyDescent="0.3"/>
  <cols>
    <col min="1" max="1" width="18.6640625" style="5" customWidth="1"/>
    <col min="2" max="2" width="13.88671875" style="5" customWidth="1"/>
    <col min="3" max="3" width="14.33203125" style="5" customWidth="1"/>
    <col min="4" max="4" width="14" style="5" customWidth="1"/>
    <col min="5" max="5" width="13.5546875" style="5" customWidth="1"/>
    <col min="6" max="6" width="12.5546875" style="5" customWidth="1"/>
    <col min="7" max="7" width="13.5546875" style="5" customWidth="1"/>
    <col min="8" max="8" width="11.44140625" style="5" customWidth="1"/>
    <col min="9" max="16384" width="9.109375" style="5"/>
  </cols>
  <sheetData>
    <row r="7" spans="1:7" ht="17.399999999999999" x14ac:dyDescent="0.3">
      <c r="A7" s="12" t="s">
        <v>45</v>
      </c>
      <c r="B7" s="37" t="str">
        <f>'Отчет 1 квартал 2015'!$B$7</f>
        <v>Департамент экономического развития Костромской области</v>
      </c>
      <c r="C7" s="38"/>
      <c r="D7" s="38"/>
      <c r="E7" s="38"/>
      <c r="F7" s="38"/>
      <c r="G7" s="39"/>
    </row>
    <row r="8" spans="1:7" x14ac:dyDescent="0.3">
      <c r="A8" s="13" t="s">
        <v>47</v>
      </c>
      <c r="B8" s="14"/>
      <c r="C8" s="14"/>
      <c r="D8" s="14"/>
      <c r="E8" s="14"/>
      <c r="F8" s="14"/>
      <c r="G8" s="14"/>
    </row>
    <row r="9" spans="1:7" ht="17.399999999999999" x14ac:dyDescent="0.3">
      <c r="A9" s="41" t="s">
        <v>0</v>
      </c>
      <c r="B9" s="41"/>
      <c r="C9" s="41"/>
      <c r="D9" s="41"/>
      <c r="E9" s="41"/>
      <c r="F9" s="41"/>
      <c r="G9" s="41"/>
    </row>
    <row r="11" spans="1:7" ht="18" x14ac:dyDescent="0.35">
      <c r="A11" s="7" t="s">
        <v>5</v>
      </c>
      <c r="G11" s="22">
        <v>0</v>
      </c>
    </row>
    <row r="12" spans="1:7" x14ac:dyDescent="0.3">
      <c r="A12" s="2" t="s">
        <v>1</v>
      </c>
    </row>
    <row r="13" spans="1:7" x14ac:dyDescent="0.3">
      <c r="A13" s="2" t="s">
        <v>2</v>
      </c>
    </row>
    <row r="15" spans="1:7" ht="18" x14ac:dyDescent="0.35">
      <c r="A15" s="46" t="s">
        <v>3</v>
      </c>
      <c r="B15" s="47"/>
      <c r="C15" s="47"/>
      <c r="D15" s="47"/>
      <c r="E15" s="47"/>
      <c r="F15" s="48"/>
      <c r="G15" s="61" t="s">
        <v>4</v>
      </c>
    </row>
    <row r="16" spans="1:7" ht="15.6" x14ac:dyDescent="0.3">
      <c r="A16" s="53" t="s">
        <v>6</v>
      </c>
      <c r="B16" s="54"/>
      <c r="C16" s="49" t="s">
        <v>7</v>
      </c>
      <c r="D16" s="50"/>
      <c r="E16" s="49" t="s">
        <v>9</v>
      </c>
      <c r="F16" s="50"/>
      <c r="G16" s="62"/>
    </row>
    <row r="17" spans="1:8" ht="14.25" customHeight="1" x14ac:dyDescent="0.3">
      <c r="A17" s="55"/>
      <c r="B17" s="56"/>
      <c r="C17" s="51" t="s">
        <v>8</v>
      </c>
      <c r="D17" s="52"/>
      <c r="E17" s="57"/>
      <c r="F17" s="58"/>
      <c r="G17" s="63"/>
    </row>
    <row r="18" spans="1:8" ht="24" customHeight="1" x14ac:dyDescent="0.3">
      <c r="A18" s="59">
        <v>0</v>
      </c>
      <c r="B18" s="60"/>
      <c r="C18" s="59">
        <v>0</v>
      </c>
      <c r="D18" s="60"/>
      <c r="E18" s="59">
        <v>0</v>
      </c>
      <c r="F18" s="60"/>
      <c r="G18" s="15">
        <f>SUM(G11-A18-C18-E18)</f>
        <v>0</v>
      </c>
    </row>
    <row r="19" spans="1:8" ht="10.5" customHeight="1" x14ac:dyDescent="0.3"/>
    <row r="20" spans="1:8" ht="17.399999999999999" x14ac:dyDescent="0.3">
      <c r="A20" s="41" t="s">
        <v>48</v>
      </c>
      <c r="B20" s="41"/>
      <c r="C20" s="41"/>
      <c r="D20" s="41"/>
      <c r="E20" s="41"/>
      <c r="F20" s="41"/>
      <c r="G20" s="41"/>
      <c r="H20" s="41"/>
    </row>
    <row r="21" spans="1:8" ht="40.5" customHeight="1" x14ac:dyDescent="0.3">
      <c r="A21" s="40" t="s">
        <v>50</v>
      </c>
      <c r="B21" s="41"/>
      <c r="C21" s="41"/>
      <c r="D21" s="41"/>
      <c r="E21" s="41"/>
      <c r="F21" s="41"/>
      <c r="G21" s="41"/>
      <c r="H21" s="26"/>
    </row>
    <row r="22" spans="1:8" ht="10.5" customHeight="1" x14ac:dyDescent="0.3">
      <c r="A22" s="13"/>
      <c r="B22" s="13"/>
      <c r="C22" s="13"/>
      <c r="D22" s="13"/>
      <c r="E22" s="13"/>
      <c r="F22" s="13"/>
      <c r="G22" s="13"/>
    </row>
    <row r="23" spans="1:8" x14ac:dyDescent="0.3">
      <c r="A23" s="69" t="s">
        <v>10</v>
      </c>
      <c r="B23" s="70"/>
      <c r="C23" s="70"/>
      <c r="D23" s="70"/>
      <c r="E23" s="70"/>
      <c r="F23" s="71"/>
      <c r="G23" s="67" t="s">
        <v>11</v>
      </c>
    </row>
    <row r="24" spans="1:8" x14ac:dyDescent="0.3">
      <c r="A24" s="72"/>
      <c r="B24" s="73"/>
      <c r="C24" s="73"/>
      <c r="D24" s="73"/>
      <c r="E24" s="73"/>
      <c r="F24" s="74"/>
      <c r="G24" s="68"/>
    </row>
    <row r="25" spans="1:8" ht="15.6" x14ac:dyDescent="0.3">
      <c r="A25" s="75" t="s">
        <v>12</v>
      </c>
      <c r="B25" s="76"/>
      <c r="C25" s="76"/>
      <c r="D25" s="76"/>
      <c r="E25" s="76"/>
      <c r="F25" s="77"/>
      <c r="G25" s="23">
        <v>0</v>
      </c>
    </row>
    <row r="26" spans="1:8" ht="15.6" x14ac:dyDescent="0.3">
      <c r="A26" s="75" t="s">
        <v>13</v>
      </c>
      <c r="B26" s="76"/>
      <c r="C26" s="76"/>
      <c r="D26" s="76"/>
      <c r="E26" s="76"/>
      <c r="F26" s="77"/>
      <c r="G26" s="23">
        <v>0</v>
      </c>
    </row>
    <row r="27" spans="1:8" ht="15.6" x14ac:dyDescent="0.3">
      <c r="A27" s="75" t="s">
        <v>14</v>
      </c>
      <c r="B27" s="76"/>
      <c r="C27" s="76"/>
      <c r="D27" s="76"/>
      <c r="E27" s="76"/>
      <c r="F27" s="77"/>
      <c r="G27" s="23">
        <v>0</v>
      </c>
    </row>
    <row r="28" spans="1:8" ht="15.6" x14ac:dyDescent="0.3">
      <c r="A28" s="75" t="s">
        <v>15</v>
      </c>
      <c r="B28" s="76"/>
      <c r="C28" s="76"/>
      <c r="D28" s="76"/>
      <c r="E28" s="76"/>
      <c r="F28" s="77"/>
      <c r="G28" s="23">
        <v>0</v>
      </c>
    </row>
    <row r="29" spans="1:8" ht="15.6" x14ac:dyDescent="0.3">
      <c r="A29" s="75" t="s">
        <v>16</v>
      </c>
      <c r="B29" s="76"/>
      <c r="C29" s="76"/>
      <c r="D29" s="76"/>
      <c r="E29" s="76"/>
      <c r="F29" s="77"/>
      <c r="G29" s="23">
        <v>0</v>
      </c>
    </row>
    <row r="30" spans="1:8" ht="15.6" x14ac:dyDescent="0.3">
      <c r="A30" s="78" t="s">
        <v>49</v>
      </c>
      <c r="B30" s="35"/>
      <c r="C30" s="35"/>
      <c r="D30" s="35"/>
      <c r="E30" s="35"/>
      <c r="F30" s="36"/>
      <c r="G30" s="16">
        <f>SUM(G25+G26+G27+G28+G29)</f>
        <v>0</v>
      </c>
    </row>
    <row r="31" spans="1:8" ht="15.6" x14ac:dyDescent="0.3">
      <c r="A31" s="34" t="s">
        <v>46</v>
      </c>
      <c r="B31" s="35"/>
      <c r="C31" s="35"/>
      <c r="D31" s="35"/>
      <c r="E31" s="35"/>
      <c r="F31" s="36"/>
      <c r="G31" s="16">
        <f>IF(G30&gt;=G11,0)</f>
        <v>0</v>
      </c>
    </row>
    <row r="32" spans="1:8" ht="33" customHeight="1" x14ac:dyDescent="0.3">
      <c r="A32" s="41" t="s">
        <v>18</v>
      </c>
      <c r="B32" s="41"/>
      <c r="C32" s="41"/>
      <c r="D32" s="41"/>
      <c r="E32" s="41"/>
      <c r="F32" s="41"/>
      <c r="G32" s="41"/>
      <c r="H32" s="41"/>
    </row>
    <row r="33" spans="1:7" x14ac:dyDescent="0.3">
      <c r="A33" s="31" t="s">
        <v>51</v>
      </c>
      <c r="B33" s="32"/>
      <c r="C33" s="32"/>
      <c r="D33" s="32"/>
      <c r="E33" s="32"/>
      <c r="F33" s="33"/>
      <c r="G33" s="21">
        <f>SUM(A36+G36)</f>
        <v>0</v>
      </c>
    </row>
    <row r="34" spans="1:7" x14ac:dyDescent="0.3">
      <c r="A34" s="79" t="s">
        <v>19</v>
      </c>
      <c r="B34" s="81" t="s">
        <v>20</v>
      </c>
      <c r="C34" s="82"/>
      <c r="D34" s="82"/>
      <c r="E34" s="83"/>
      <c r="F34" s="79" t="s">
        <v>26</v>
      </c>
      <c r="G34" s="79" t="s">
        <v>21</v>
      </c>
    </row>
    <row r="35" spans="1:7" ht="63" customHeight="1" x14ac:dyDescent="0.3">
      <c r="A35" s="80"/>
      <c r="B35" s="4" t="s">
        <v>22</v>
      </c>
      <c r="C35" s="4" t="s">
        <v>23</v>
      </c>
      <c r="D35" s="4" t="s">
        <v>24</v>
      </c>
      <c r="E35" s="4" t="s">
        <v>25</v>
      </c>
      <c r="F35" s="80"/>
      <c r="G35" s="84"/>
    </row>
    <row r="36" spans="1:7" x14ac:dyDescent="0.3">
      <c r="A36" s="19">
        <f>SUM(B36+C36+D36+E36)</f>
        <v>0</v>
      </c>
      <c r="B36" s="24">
        <v>0</v>
      </c>
      <c r="C36" s="25">
        <v>0</v>
      </c>
      <c r="D36" s="25">
        <v>0</v>
      </c>
      <c r="E36" s="25">
        <v>0</v>
      </c>
      <c r="F36" s="25">
        <v>0</v>
      </c>
      <c r="G36" s="17">
        <f>SUM(G11-A36-F36)</f>
        <v>0</v>
      </c>
    </row>
    <row r="37" spans="1:7" ht="15.6" x14ac:dyDescent="0.3">
      <c r="A37" s="43" t="s">
        <v>46</v>
      </c>
      <c r="B37" s="44"/>
      <c r="C37" s="45"/>
      <c r="D37" s="64" t="s">
        <v>17</v>
      </c>
      <c r="E37" s="65"/>
      <c r="F37" s="66"/>
      <c r="G37" s="18">
        <f>IF(G36&gt;=0,0)</f>
        <v>0</v>
      </c>
    </row>
    <row r="38" spans="1:7" x14ac:dyDescent="0.3">
      <c r="A38" s="42"/>
      <c r="B38" s="42"/>
      <c r="C38" s="42"/>
      <c r="D38" s="42"/>
      <c r="E38" s="42"/>
      <c r="F38" s="42"/>
      <c r="G38" s="42"/>
    </row>
    <row r="40" spans="1:7" ht="17.399999999999999" x14ac:dyDescent="0.3">
      <c r="A40" s="93" t="s">
        <v>27</v>
      </c>
      <c r="B40" s="93"/>
      <c r="C40" s="93"/>
      <c r="D40" s="93"/>
      <c r="E40" s="93"/>
      <c r="F40" s="93"/>
      <c r="G40" s="93"/>
    </row>
    <row r="42" spans="1:7" x14ac:dyDescent="0.3">
      <c r="A42" s="79" t="s">
        <v>28</v>
      </c>
      <c r="B42" s="81" t="s">
        <v>29</v>
      </c>
      <c r="C42" s="82"/>
      <c r="D42" s="82"/>
      <c r="E42" s="83"/>
      <c r="F42" s="89" t="s">
        <v>30</v>
      </c>
      <c r="G42" s="90"/>
    </row>
    <row r="43" spans="1:7" x14ac:dyDescent="0.3">
      <c r="A43" s="80"/>
      <c r="B43" s="81" t="s">
        <v>31</v>
      </c>
      <c r="C43" s="94"/>
      <c r="D43" s="81" t="s">
        <v>32</v>
      </c>
      <c r="E43" s="83"/>
      <c r="F43" s="91"/>
      <c r="G43" s="92"/>
    </row>
    <row r="44" spans="1:7" x14ac:dyDescent="0.3">
      <c r="A44" s="19">
        <f>SUM(B44+D44)</f>
        <v>0</v>
      </c>
      <c r="B44" s="85">
        <v>0</v>
      </c>
      <c r="C44" s="86"/>
      <c r="D44" s="87">
        <v>0</v>
      </c>
      <c r="E44" s="88"/>
      <c r="F44" s="87">
        <v>0</v>
      </c>
      <c r="G44" s="88"/>
    </row>
  </sheetData>
  <sheetProtection sheet="1" objects="1" scenarios="1" selectLockedCells="1"/>
  <mergeCells count="42">
    <mergeCell ref="B7:G7"/>
    <mergeCell ref="A9:G9"/>
    <mergeCell ref="A15:F15"/>
    <mergeCell ref="G15:G17"/>
    <mergeCell ref="A16:B16"/>
    <mergeCell ref="C16:D16"/>
    <mergeCell ref="E16:F16"/>
    <mergeCell ref="A17:B17"/>
    <mergeCell ref="C17:D17"/>
    <mergeCell ref="E17:F17"/>
    <mergeCell ref="A30:F30"/>
    <mergeCell ref="A18:B18"/>
    <mergeCell ref="C18:D18"/>
    <mergeCell ref="E18:F18"/>
    <mergeCell ref="A20:H20"/>
    <mergeCell ref="A21:G21"/>
    <mergeCell ref="A23:F24"/>
    <mergeCell ref="G23:G24"/>
    <mergeCell ref="A25:F25"/>
    <mergeCell ref="A26:F26"/>
    <mergeCell ref="A27:F27"/>
    <mergeCell ref="A28:F28"/>
    <mergeCell ref="A29:F29"/>
    <mergeCell ref="A31:F31"/>
    <mergeCell ref="A32:H32"/>
    <mergeCell ref="A33:F33"/>
    <mergeCell ref="A34:A35"/>
    <mergeCell ref="B34:E34"/>
    <mergeCell ref="F34:F35"/>
    <mergeCell ref="G34:G35"/>
    <mergeCell ref="B44:C44"/>
    <mergeCell ref="D44:E44"/>
    <mergeCell ref="F44:G44"/>
    <mergeCell ref="A37:C37"/>
    <mergeCell ref="D37:F37"/>
    <mergeCell ref="A38:G38"/>
    <mergeCell ref="A40:G40"/>
    <mergeCell ref="A42:A43"/>
    <mergeCell ref="B42:E42"/>
    <mergeCell ref="F42:G43"/>
    <mergeCell ref="B43:C43"/>
    <mergeCell ref="D43:E4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7:H44"/>
  <sheetViews>
    <sheetView topLeftCell="A16" workbookViewId="0">
      <selection activeCell="G37" sqref="G37"/>
    </sheetView>
  </sheetViews>
  <sheetFormatPr defaultColWidth="9.109375" defaultRowHeight="14.4" x14ac:dyDescent="0.3"/>
  <cols>
    <col min="1" max="1" width="18.6640625" style="5" customWidth="1"/>
    <col min="2" max="2" width="13.88671875" style="5" customWidth="1"/>
    <col min="3" max="3" width="14.33203125" style="5" customWidth="1"/>
    <col min="4" max="4" width="14" style="5" customWidth="1"/>
    <col min="5" max="5" width="13.5546875" style="5" customWidth="1"/>
    <col min="6" max="6" width="12.5546875" style="5" customWidth="1"/>
    <col min="7" max="7" width="13.5546875" style="5" customWidth="1"/>
    <col min="8" max="8" width="11.44140625" style="5" customWidth="1"/>
    <col min="9" max="16384" width="9.109375" style="5"/>
  </cols>
  <sheetData>
    <row r="7" spans="1:7" ht="17.399999999999999" x14ac:dyDescent="0.3">
      <c r="A7" s="12" t="s">
        <v>45</v>
      </c>
      <c r="B7" s="101" t="str">
        <f>'Отчет 1 квартал 2015'!$B$7</f>
        <v>Департамент экономического развития Костромской области</v>
      </c>
      <c r="C7" s="102"/>
      <c r="D7" s="102"/>
      <c r="E7" s="102"/>
      <c r="F7" s="102"/>
      <c r="G7" s="103"/>
    </row>
    <row r="8" spans="1:7" x14ac:dyDescent="0.3">
      <c r="A8" s="13" t="s">
        <v>47</v>
      </c>
      <c r="B8" s="14"/>
      <c r="C8" s="14"/>
      <c r="D8" s="14"/>
      <c r="E8" s="14"/>
      <c r="F8" s="14"/>
      <c r="G8" s="14"/>
    </row>
    <row r="9" spans="1:7" ht="17.399999999999999" x14ac:dyDescent="0.3">
      <c r="A9" s="41" t="s">
        <v>0</v>
      </c>
      <c r="B9" s="41"/>
      <c r="C9" s="41"/>
      <c r="D9" s="41"/>
      <c r="E9" s="41"/>
      <c r="F9" s="41"/>
      <c r="G9" s="41"/>
    </row>
    <row r="11" spans="1:7" ht="18" x14ac:dyDescent="0.35">
      <c r="A11" s="7" t="s">
        <v>5</v>
      </c>
      <c r="G11" s="27">
        <f>SUM('Отчет 3 квартал 2015'!G11+'Отчет 4 квартал 2015'!G11)</f>
        <v>31</v>
      </c>
    </row>
    <row r="12" spans="1:7" x14ac:dyDescent="0.3">
      <c r="A12" s="2" t="s">
        <v>1</v>
      </c>
    </row>
    <row r="13" spans="1:7" x14ac:dyDescent="0.3">
      <c r="A13" s="2" t="s">
        <v>2</v>
      </c>
    </row>
    <row r="15" spans="1:7" ht="18" x14ac:dyDescent="0.35">
      <c r="A15" s="46" t="s">
        <v>3</v>
      </c>
      <c r="B15" s="47"/>
      <c r="C15" s="47"/>
      <c r="D15" s="47"/>
      <c r="E15" s="47"/>
      <c r="F15" s="48"/>
      <c r="G15" s="61" t="s">
        <v>4</v>
      </c>
    </row>
    <row r="16" spans="1:7" ht="15.6" x14ac:dyDescent="0.3">
      <c r="A16" s="53" t="s">
        <v>6</v>
      </c>
      <c r="B16" s="54"/>
      <c r="C16" s="49" t="s">
        <v>7</v>
      </c>
      <c r="D16" s="50"/>
      <c r="E16" s="49" t="s">
        <v>9</v>
      </c>
      <c r="F16" s="50"/>
      <c r="G16" s="62"/>
    </row>
    <row r="17" spans="1:8" ht="14.25" customHeight="1" x14ac:dyDescent="0.3">
      <c r="A17" s="55"/>
      <c r="B17" s="56"/>
      <c r="C17" s="51" t="s">
        <v>8</v>
      </c>
      <c r="D17" s="52"/>
      <c r="E17" s="57"/>
      <c r="F17" s="58"/>
      <c r="G17" s="63"/>
    </row>
    <row r="18" spans="1:8" ht="24" customHeight="1" x14ac:dyDescent="0.3">
      <c r="A18" s="99">
        <f>SUM('Отчет 3 квартал 2015'!A18:B18+'Отчет 4 квартал 2015'!A18:B18)</f>
        <v>30</v>
      </c>
      <c r="B18" s="100"/>
      <c r="C18" s="99">
        <f>SUM('Отчет 3 квартал 2015'!C18:D18+'Отчет 4 квартал 2015'!C18:D18)</f>
        <v>0</v>
      </c>
      <c r="D18" s="100"/>
      <c r="E18" s="99">
        <f>SUM('Отчет 3 квартал 2015'!E18:F18+'Отчет 4 квартал 2015'!E18:F18)</f>
        <v>0</v>
      </c>
      <c r="F18" s="100"/>
      <c r="G18" s="15">
        <f>SUM(G11-A18-C18-E18)</f>
        <v>1</v>
      </c>
    </row>
    <row r="19" spans="1:8" ht="10.5" customHeight="1" x14ac:dyDescent="0.3"/>
    <row r="20" spans="1:8" ht="17.399999999999999" x14ac:dyDescent="0.3">
      <c r="A20" s="41" t="s">
        <v>48</v>
      </c>
      <c r="B20" s="41"/>
      <c r="C20" s="41"/>
      <c r="D20" s="41"/>
      <c r="E20" s="41"/>
      <c r="F20" s="41"/>
      <c r="G20" s="41"/>
      <c r="H20" s="41"/>
    </row>
    <row r="21" spans="1:8" ht="40.5" customHeight="1" x14ac:dyDescent="0.3">
      <c r="A21" s="40" t="s">
        <v>50</v>
      </c>
      <c r="B21" s="41"/>
      <c r="C21" s="41"/>
      <c r="D21" s="41"/>
      <c r="E21" s="41"/>
      <c r="F21" s="41"/>
      <c r="G21" s="41"/>
      <c r="H21" s="26"/>
    </row>
    <row r="22" spans="1:8" ht="10.5" customHeight="1" x14ac:dyDescent="0.3">
      <c r="A22" s="13"/>
      <c r="B22" s="13"/>
      <c r="C22" s="13"/>
      <c r="D22" s="13"/>
      <c r="E22" s="13"/>
      <c r="F22" s="13"/>
      <c r="G22" s="13"/>
    </row>
    <row r="23" spans="1:8" x14ac:dyDescent="0.3">
      <c r="A23" s="69" t="s">
        <v>10</v>
      </c>
      <c r="B23" s="70"/>
      <c r="C23" s="70"/>
      <c r="D23" s="70"/>
      <c r="E23" s="70"/>
      <c r="F23" s="71"/>
      <c r="G23" s="67" t="s">
        <v>11</v>
      </c>
    </row>
    <row r="24" spans="1:8" x14ac:dyDescent="0.3">
      <c r="A24" s="72"/>
      <c r="B24" s="73"/>
      <c r="C24" s="73"/>
      <c r="D24" s="73"/>
      <c r="E24" s="73"/>
      <c r="F24" s="74"/>
      <c r="G24" s="68"/>
    </row>
    <row r="25" spans="1:8" ht="15.6" x14ac:dyDescent="0.3">
      <c r="A25" s="75" t="s">
        <v>12</v>
      </c>
      <c r="B25" s="76"/>
      <c r="C25" s="76"/>
      <c r="D25" s="76"/>
      <c r="E25" s="76"/>
      <c r="F25" s="77"/>
      <c r="G25" s="28">
        <f>SUM('Отчет 3 квартал 2015'!G25+'Отчет 4 квартал 2015'!G25)</f>
        <v>10</v>
      </c>
    </row>
    <row r="26" spans="1:8" ht="15.6" x14ac:dyDescent="0.3">
      <c r="A26" s="75" t="s">
        <v>13</v>
      </c>
      <c r="B26" s="76"/>
      <c r="C26" s="76"/>
      <c r="D26" s="76"/>
      <c r="E26" s="76"/>
      <c r="F26" s="77"/>
      <c r="G26" s="28">
        <f>SUM('Отчет 3 квартал 2015'!G26+'Отчет 4 квартал 2015'!G26)</f>
        <v>0</v>
      </c>
    </row>
    <row r="27" spans="1:8" ht="15.6" x14ac:dyDescent="0.3">
      <c r="A27" s="75" t="s">
        <v>14</v>
      </c>
      <c r="B27" s="76"/>
      <c r="C27" s="76"/>
      <c r="D27" s="76"/>
      <c r="E27" s="76"/>
      <c r="F27" s="77"/>
      <c r="G27" s="28">
        <f>SUM('Отчет 3 квартал 2015'!G27+'Отчет 4 квартал 2015'!G27)</f>
        <v>1</v>
      </c>
    </row>
    <row r="28" spans="1:8" ht="15.6" x14ac:dyDescent="0.3">
      <c r="A28" s="75" t="s">
        <v>15</v>
      </c>
      <c r="B28" s="76"/>
      <c r="C28" s="76"/>
      <c r="D28" s="76"/>
      <c r="E28" s="76"/>
      <c r="F28" s="77"/>
      <c r="G28" s="28">
        <f>SUM('Отчет 3 квартал 2015'!G28+'Отчет 4 квартал 2015'!G28)</f>
        <v>6</v>
      </c>
    </row>
    <row r="29" spans="1:8" ht="15.6" x14ac:dyDescent="0.3">
      <c r="A29" s="75" t="s">
        <v>16</v>
      </c>
      <c r="B29" s="76"/>
      <c r="C29" s="76"/>
      <c r="D29" s="76"/>
      <c r="E29" s="76"/>
      <c r="F29" s="77"/>
      <c r="G29" s="28">
        <f>SUM('Отчет 3 квартал 2015'!G29+'Отчет 4 квартал 2015'!G29)</f>
        <v>14</v>
      </c>
    </row>
    <row r="30" spans="1:8" ht="15.6" x14ac:dyDescent="0.3">
      <c r="A30" s="78" t="s">
        <v>49</v>
      </c>
      <c r="B30" s="35"/>
      <c r="C30" s="35"/>
      <c r="D30" s="35"/>
      <c r="E30" s="35"/>
      <c r="F30" s="36"/>
      <c r="G30" s="16">
        <f>SUM(G25+G26+G27+G28+G29)</f>
        <v>31</v>
      </c>
    </row>
    <row r="31" spans="1:8" ht="15.6" x14ac:dyDescent="0.3">
      <c r="A31" s="34" t="s">
        <v>46</v>
      </c>
      <c r="B31" s="35"/>
      <c r="C31" s="35"/>
      <c r="D31" s="35"/>
      <c r="E31" s="35"/>
      <c r="F31" s="36"/>
      <c r="G31" s="16">
        <f>IF(G30&gt;=G11,0)</f>
        <v>0</v>
      </c>
    </row>
    <row r="32" spans="1:8" ht="33" customHeight="1" x14ac:dyDescent="0.3">
      <c r="A32" s="41" t="s">
        <v>18</v>
      </c>
      <c r="B32" s="41"/>
      <c r="C32" s="41"/>
      <c r="D32" s="41"/>
      <c r="E32" s="41"/>
      <c r="F32" s="41"/>
      <c r="G32" s="41"/>
      <c r="H32" s="41"/>
    </row>
    <row r="33" spans="1:7" x14ac:dyDescent="0.3">
      <c r="A33" s="31" t="s">
        <v>51</v>
      </c>
      <c r="B33" s="32"/>
      <c r="C33" s="32"/>
      <c r="D33" s="32"/>
      <c r="E33" s="32"/>
      <c r="F33" s="33"/>
      <c r="G33" s="21">
        <f>SUM(A36+G36)</f>
        <v>28</v>
      </c>
    </row>
    <row r="34" spans="1:7" x14ac:dyDescent="0.3">
      <c r="A34" s="79" t="s">
        <v>19</v>
      </c>
      <c r="B34" s="81" t="s">
        <v>20</v>
      </c>
      <c r="C34" s="82"/>
      <c r="D34" s="82"/>
      <c r="E34" s="83"/>
      <c r="F34" s="79" t="s">
        <v>26</v>
      </c>
      <c r="G34" s="79" t="s">
        <v>21</v>
      </c>
    </row>
    <row r="35" spans="1:7" ht="62.25" customHeight="1" x14ac:dyDescent="0.3">
      <c r="A35" s="80"/>
      <c r="B35" s="4" t="s">
        <v>22</v>
      </c>
      <c r="C35" s="4" t="s">
        <v>23</v>
      </c>
      <c r="D35" s="4" t="s">
        <v>24</v>
      </c>
      <c r="E35" s="4" t="s">
        <v>25</v>
      </c>
      <c r="F35" s="80"/>
      <c r="G35" s="84"/>
    </row>
    <row r="36" spans="1:7" x14ac:dyDescent="0.3">
      <c r="A36" s="19">
        <f>SUM(B36+C36+D36+E36)</f>
        <v>24</v>
      </c>
      <c r="B36" s="29">
        <f>SUM('Отчет 3 квартал 2015'!B36+'Отчет 4 квартал 2015'!B36)</f>
        <v>4</v>
      </c>
      <c r="C36" s="30">
        <f>SUM('Отчет 3 квартал 2015'!C36+'Отчет 4 квартал 2015'!C36)</f>
        <v>2</v>
      </c>
      <c r="D36" s="30">
        <f>SUM('Отчет 3 квартал 2015'!D36+'Отчет 4 квартал 2015'!D36)</f>
        <v>18</v>
      </c>
      <c r="E36" s="30">
        <f>SUM('Отчет 3 квартал 2015'!E36+'Отчет 4 квартал 2015'!E36)</f>
        <v>0</v>
      </c>
      <c r="F36" s="30">
        <f>SUM('Отчет 3 квартал 2015'!F36+'Отчет 4 квартал 2015'!F36)</f>
        <v>3</v>
      </c>
      <c r="G36" s="17">
        <f>SUM(G11-A36-F36)</f>
        <v>4</v>
      </c>
    </row>
    <row r="37" spans="1:7" ht="15.6" x14ac:dyDescent="0.3">
      <c r="A37" s="43" t="s">
        <v>46</v>
      </c>
      <c r="B37" s="44"/>
      <c r="C37" s="45"/>
      <c r="D37" s="64" t="s">
        <v>17</v>
      </c>
      <c r="E37" s="65"/>
      <c r="F37" s="66"/>
      <c r="G37" s="18">
        <f>IF(G36&gt;=0,0)</f>
        <v>0</v>
      </c>
    </row>
    <row r="38" spans="1:7" x14ac:dyDescent="0.3">
      <c r="A38" s="42"/>
      <c r="B38" s="42"/>
      <c r="C38" s="42"/>
      <c r="D38" s="42"/>
      <c r="E38" s="42"/>
      <c r="F38" s="42"/>
      <c r="G38" s="42"/>
    </row>
    <row r="40" spans="1:7" ht="17.399999999999999" x14ac:dyDescent="0.3">
      <c r="A40" s="93" t="s">
        <v>27</v>
      </c>
      <c r="B40" s="93"/>
      <c r="C40" s="93"/>
      <c r="D40" s="93"/>
      <c r="E40" s="93"/>
      <c r="F40" s="93"/>
      <c r="G40" s="93"/>
    </row>
    <row r="42" spans="1:7" x14ac:dyDescent="0.3">
      <c r="A42" s="79" t="s">
        <v>28</v>
      </c>
      <c r="B42" s="81" t="s">
        <v>29</v>
      </c>
      <c r="C42" s="82"/>
      <c r="D42" s="82"/>
      <c r="E42" s="83"/>
      <c r="F42" s="89" t="s">
        <v>30</v>
      </c>
      <c r="G42" s="90"/>
    </row>
    <row r="43" spans="1:7" x14ac:dyDescent="0.3">
      <c r="A43" s="80"/>
      <c r="B43" s="81" t="s">
        <v>31</v>
      </c>
      <c r="C43" s="94"/>
      <c r="D43" s="81" t="s">
        <v>32</v>
      </c>
      <c r="E43" s="83"/>
      <c r="F43" s="91"/>
      <c r="G43" s="92"/>
    </row>
    <row r="44" spans="1:7" x14ac:dyDescent="0.3">
      <c r="A44" s="19">
        <f>SUM(B44+D44)</f>
        <v>0</v>
      </c>
      <c r="B44" s="95">
        <f>SUM('Отчет 3 квартал 2015'!B44:C44+'Отчет 4 квартал 2015'!B44:C44)</f>
        <v>0</v>
      </c>
      <c r="C44" s="96"/>
      <c r="D44" s="97">
        <f>SUM('Отчет 3 квартал 2015'!D44:E44+'Отчет 4 квартал 2015'!D44:E44)</f>
        <v>0</v>
      </c>
      <c r="E44" s="98"/>
      <c r="F44" s="97">
        <f>SUM('Отчет 3 квартал 2015'!F44:G44+'Отчет 4 квартал 2015'!F44:G44)</f>
        <v>0</v>
      </c>
      <c r="G44" s="98"/>
    </row>
  </sheetData>
  <sheetProtection password="CF76" sheet="1" objects="1" scenarios="1" selectLockedCells="1" selectUnlockedCells="1"/>
  <mergeCells count="42">
    <mergeCell ref="B7:G7"/>
    <mergeCell ref="A9:G9"/>
    <mergeCell ref="A15:F15"/>
    <mergeCell ref="G15:G17"/>
    <mergeCell ref="A16:B16"/>
    <mergeCell ref="C16:D16"/>
    <mergeCell ref="E16:F16"/>
    <mergeCell ref="A17:B17"/>
    <mergeCell ref="C17:D17"/>
    <mergeCell ref="E17:F17"/>
    <mergeCell ref="A30:F30"/>
    <mergeCell ref="A18:B18"/>
    <mergeCell ref="C18:D18"/>
    <mergeCell ref="E18:F18"/>
    <mergeCell ref="A20:H20"/>
    <mergeCell ref="A21:G21"/>
    <mergeCell ref="A23:F24"/>
    <mergeCell ref="G23:G24"/>
    <mergeCell ref="A25:F25"/>
    <mergeCell ref="A26:F26"/>
    <mergeCell ref="A27:F27"/>
    <mergeCell ref="A28:F28"/>
    <mergeCell ref="A29:F29"/>
    <mergeCell ref="A31:F31"/>
    <mergeCell ref="A32:H32"/>
    <mergeCell ref="A33:F33"/>
    <mergeCell ref="A34:A35"/>
    <mergeCell ref="B34:E34"/>
    <mergeCell ref="F34:F35"/>
    <mergeCell ref="G34:G35"/>
    <mergeCell ref="B44:C44"/>
    <mergeCell ref="D44:E44"/>
    <mergeCell ref="F44:G44"/>
    <mergeCell ref="A37:C37"/>
    <mergeCell ref="D37:F37"/>
    <mergeCell ref="A38:G38"/>
    <mergeCell ref="A40:G40"/>
    <mergeCell ref="A42:A43"/>
    <mergeCell ref="B42:E42"/>
    <mergeCell ref="F42:G43"/>
    <mergeCell ref="B43:C43"/>
    <mergeCell ref="D43:E4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7:H44"/>
  <sheetViews>
    <sheetView workbookViewId="0">
      <selection activeCell="E48" sqref="E48"/>
    </sheetView>
  </sheetViews>
  <sheetFormatPr defaultColWidth="9.109375" defaultRowHeight="14.4" x14ac:dyDescent="0.3"/>
  <cols>
    <col min="1" max="1" width="18.6640625" style="5" customWidth="1"/>
    <col min="2" max="2" width="13.88671875" style="5" customWidth="1"/>
    <col min="3" max="3" width="14.33203125" style="5" customWidth="1"/>
    <col min="4" max="4" width="14" style="5" customWidth="1"/>
    <col min="5" max="5" width="13.5546875" style="5" customWidth="1"/>
    <col min="6" max="6" width="12.5546875" style="5" customWidth="1"/>
    <col min="7" max="7" width="13.5546875" style="5" customWidth="1"/>
    <col min="8" max="8" width="11.44140625" style="5" customWidth="1"/>
    <col min="9" max="16384" width="9.109375" style="5"/>
  </cols>
  <sheetData>
    <row r="7" spans="1:7" ht="17.399999999999999" x14ac:dyDescent="0.3">
      <c r="A7" s="12" t="s">
        <v>45</v>
      </c>
      <c r="B7" s="101" t="str">
        <f>'Отчет 1 квартал 2015'!$B$7</f>
        <v>Департамент экономического развития Костромской области</v>
      </c>
      <c r="C7" s="102"/>
      <c r="D7" s="102"/>
      <c r="E7" s="102"/>
      <c r="F7" s="102"/>
      <c r="G7" s="103"/>
    </row>
    <row r="8" spans="1:7" x14ac:dyDescent="0.3">
      <c r="A8" s="13" t="s">
        <v>47</v>
      </c>
      <c r="B8" s="14"/>
      <c r="C8" s="14"/>
      <c r="D8" s="14"/>
      <c r="E8" s="14"/>
      <c r="F8" s="14"/>
      <c r="G8" s="14"/>
    </row>
    <row r="9" spans="1:7" ht="17.399999999999999" x14ac:dyDescent="0.3">
      <c r="A9" s="41" t="s">
        <v>0</v>
      </c>
      <c r="B9" s="41"/>
      <c r="C9" s="41"/>
      <c r="D9" s="41"/>
      <c r="E9" s="41"/>
      <c r="F9" s="41"/>
      <c r="G9" s="41"/>
    </row>
    <row r="11" spans="1:7" ht="18" x14ac:dyDescent="0.35">
      <c r="A11" s="7" t="s">
        <v>5</v>
      </c>
      <c r="G11" s="27">
        <f>SUM('Отчет 1 полугодие 2015'!G11+'Отчет 2 полугодие'!G11)</f>
        <v>102</v>
      </c>
    </row>
    <row r="12" spans="1:7" x14ac:dyDescent="0.3">
      <c r="A12" s="2" t="s">
        <v>1</v>
      </c>
    </row>
    <row r="13" spans="1:7" x14ac:dyDescent="0.3">
      <c r="A13" s="2" t="s">
        <v>2</v>
      </c>
    </row>
    <row r="15" spans="1:7" ht="18" x14ac:dyDescent="0.35">
      <c r="A15" s="46" t="s">
        <v>3</v>
      </c>
      <c r="B15" s="47"/>
      <c r="C15" s="47"/>
      <c r="D15" s="47"/>
      <c r="E15" s="47"/>
      <c r="F15" s="48"/>
      <c r="G15" s="61" t="s">
        <v>4</v>
      </c>
    </row>
    <row r="16" spans="1:7" ht="15.6" x14ac:dyDescent="0.3">
      <c r="A16" s="53" t="s">
        <v>6</v>
      </c>
      <c r="B16" s="54"/>
      <c r="C16" s="49" t="s">
        <v>7</v>
      </c>
      <c r="D16" s="50"/>
      <c r="E16" s="49" t="s">
        <v>9</v>
      </c>
      <c r="F16" s="50"/>
      <c r="G16" s="62"/>
    </row>
    <row r="17" spans="1:8" ht="14.25" customHeight="1" x14ac:dyDescent="0.3">
      <c r="A17" s="55"/>
      <c r="B17" s="56"/>
      <c r="C17" s="51" t="s">
        <v>8</v>
      </c>
      <c r="D17" s="52"/>
      <c r="E17" s="57"/>
      <c r="F17" s="58"/>
      <c r="G17" s="63"/>
    </row>
    <row r="18" spans="1:8" ht="24" customHeight="1" x14ac:dyDescent="0.3">
      <c r="A18" s="99">
        <f>SUM('Отчет 1 полугодие 2015'!A18:B18+'Отчет 2 полугодие'!A18:B18)</f>
        <v>90</v>
      </c>
      <c r="B18" s="100"/>
      <c r="C18" s="99">
        <f>SUM('Отчет 1 полугодие 2015'!C18:D18+'Отчет 2 полугодие'!C18:D18)</f>
        <v>0</v>
      </c>
      <c r="D18" s="100"/>
      <c r="E18" s="99">
        <f>SUM('Отчет 1 полугодие 2015'!E18:F18+'Отчет 2 полугодие'!E18:F18)</f>
        <v>4</v>
      </c>
      <c r="F18" s="100"/>
      <c r="G18" s="15">
        <f>SUM(G11-A18-C18-E18)</f>
        <v>8</v>
      </c>
    </row>
    <row r="19" spans="1:8" ht="10.5" customHeight="1" x14ac:dyDescent="0.3"/>
    <row r="20" spans="1:8" ht="17.399999999999999" x14ac:dyDescent="0.3">
      <c r="A20" s="41" t="s">
        <v>48</v>
      </c>
      <c r="B20" s="41"/>
      <c r="C20" s="41"/>
      <c r="D20" s="41"/>
      <c r="E20" s="41"/>
      <c r="F20" s="41"/>
      <c r="G20" s="41"/>
      <c r="H20" s="41"/>
    </row>
    <row r="21" spans="1:8" ht="40.5" customHeight="1" x14ac:dyDescent="0.3">
      <c r="A21" s="40" t="s">
        <v>50</v>
      </c>
      <c r="B21" s="41"/>
      <c r="C21" s="41"/>
      <c r="D21" s="41"/>
      <c r="E21" s="41"/>
      <c r="F21" s="41"/>
      <c r="G21" s="41"/>
      <c r="H21" s="26"/>
    </row>
    <row r="22" spans="1:8" ht="10.5" customHeight="1" x14ac:dyDescent="0.3">
      <c r="A22" s="13"/>
      <c r="B22" s="13"/>
      <c r="C22" s="13"/>
      <c r="D22" s="13"/>
      <c r="E22" s="13"/>
      <c r="F22" s="13"/>
      <c r="G22" s="13"/>
    </row>
    <row r="23" spans="1:8" x14ac:dyDescent="0.3">
      <c r="A23" s="69" t="s">
        <v>10</v>
      </c>
      <c r="B23" s="70"/>
      <c r="C23" s="70"/>
      <c r="D23" s="70"/>
      <c r="E23" s="70"/>
      <c r="F23" s="71"/>
      <c r="G23" s="67" t="s">
        <v>11</v>
      </c>
    </row>
    <row r="24" spans="1:8" x14ac:dyDescent="0.3">
      <c r="A24" s="72"/>
      <c r="B24" s="73"/>
      <c r="C24" s="73"/>
      <c r="D24" s="73"/>
      <c r="E24" s="73"/>
      <c r="F24" s="74"/>
      <c r="G24" s="68"/>
    </row>
    <row r="25" spans="1:8" ht="15.6" x14ac:dyDescent="0.3">
      <c r="A25" s="75" t="s">
        <v>12</v>
      </c>
      <c r="B25" s="76"/>
      <c r="C25" s="76"/>
      <c r="D25" s="76"/>
      <c r="E25" s="76"/>
      <c r="F25" s="77"/>
      <c r="G25" s="28">
        <f>SUM('Отчет 1 полугодие 2015'!G25+'Отчет 2 полугодие'!G25)</f>
        <v>40</v>
      </c>
    </row>
    <row r="26" spans="1:8" ht="15.6" x14ac:dyDescent="0.3">
      <c r="A26" s="75" t="s">
        <v>13</v>
      </c>
      <c r="B26" s="76"/>
      <c r="C26" s="76"/>
      <c r="D26" s="76"/>
      <c r="E26" s="76"/>
      <c r="F26" s="77"/>
      <c r="G26" s="28">
        <f>SUM('Отчет 1 полугодие 2015'!G26+'Отчет 2 полугодие'!G26)</f>
        <v>1</v>
      </c>
    </row>
    <row r="27" spans="1:8" ht="15.6" x14ac:dyDescent="0.3">
      <c r="A27" s="75" t="s">
        <v>14</v>
      </c>
      <c r="B27" s="76"/>
      <c r="C27" s="76"/>
      <c r="D27" s="76"/>
      <c r="E27" s="76"/>
      <c r="F27" s="77"/>
      <c r="G27" s="28">
        <f>SUM('Отчет 1 полугодие 2015'!G27+'Отчет 2 полугодие'!G27)</f>
        <v>1</v>
      </c>
    </row>
    <row r="28" spans="1:8" ht="15.6" x14ac:dyDescent="0.3">
      <c r="A28" s="75" t="s">
        <v>15</v>
      </c>
      <c r="B28" s="76"/>
      <c r="C28" s="76"/>
      <c r="D28" s="76"/>
      <c r="E28" s="76"/>
      <c r="F28" s="77"/>
      <c r="G28" s="28">
        <f>SUM('Отчет 1 полугодие 2015'!G28+'Отчет 2 полугодие'!G28)</f>
        <v>18</v>
      </c>
    </row>
    <row r="29" spans="1:8" ht="15.6" x14ac:dyDescent="0.3">
      <c r="A29" s="75" t="s">
        <v>16</v>
      </c>
      <c r="B29" s="76"/>
      <c r="C29" s="76"/>
      <c r="D29" s="76"/>
      <c r="E29" s="76"/>
      <c r="F29" s="77"/>
      <c r="G29" s="28">
        <f>SUM('Отчет 1 полугодие 2015'!G29+'Отчет 2 полугодие'!G29)</f>
        <v>42</v>
      </c>
    </row>
    <row r="30" spans="1:8" ht="15.6" x14ac:dyDescent="0.3">
      <c r="A30" s="78" t="s">
        <v>49</v>
      </c>
      <c r="B30" s="35"/>
      <c r="C30" s="35"/>
      <c r="D30" s="35"/>
      <c r="E30" s="35"/>
      <c r="F30" s="36"/>
      <c r="G30" s="16">
        <f>SUM(G25+G26+G27+G28+G29)</f>
        <v>102</v>
      </c>
    </row>
    <row r="31" spans="1:8" ht="15.6" x14ac:dyDescent="0.3">
      <c r="A31" s="34" t="s">
        <v>46</v>
      </c>
      <c r="B31" s="35"/>
      <c r="C31" s="35"/>
      <c r="D31" s="35"/>
      <c r="E31" s="35"/>
      <c r="F31" s="36"/>
      <c r="G31" s="16">
        <f>IF(G30&gt;=G11,0)</f>
        <v>0</v>
      </c>
    </row>
    <row r="32" spans="1:8" ht="33" customHeight="1" x14ac:dyDescent="0.3">
      <c r="A32" s="41" t="s">
        <v>18</v>
      </c>
      <c r="B32" s="41"/>
      <c r="C32" s="41"/>
      <c r="D32" s="41"/>
      <c r="E32" s="41"/>
      <c r="F32" s="41"/>
      <c r="G32" s="41"/>
      <c r="H32" s="41"/>
    </row>
    <row r="33" spans="1:7" x14ac:dyDescent="0.3">
      <c r="A33" s="31" t="s">
        <v>51</v>
      </c>
      <c r="B33" s="32"/>
      <c r="C33" s="32"/>
      <c r="D33" s="32"/>
      <c r="E33" s="32"/>
      <c r="F33" s="33"/>
      <c r="G33" s="21">
        <f>SUM(A36+G36)</f>
        <v>96</v>
      </c>
    </row>
    <row r="34" spans="1:7" x14ac:dyDescent="0.3">
      <c r="A34" s="79" t="s">
        <v>19</v>
      </c>
      <c r="B34" s="81" t="s">
        <v>20</v>
      </c>
      <c r="C34" s="82"/>
      <c r="D34" s="82"/>
      <c r="E34" s="83"/>
      <c r="F34" s="79" t="s">
        <v>26</v>
      </c>
      <c r="G34" s="79" t="s">
        <v>21</v>
      </c>
    </row>
    <row r="35" spans="1:7" ht="61.5" customHeight="1" x14ac:dyDescent="0.3">
      <c r="A35" s="80"/>
      <c r="B35" s="4" t="s">
        <v>22</v>
      </c>
      <c r="C35" s="4" t="s">
        <v>23</v>
      </c>
      <c r="D35" s="4" t="s">
        <v>24</v>
      </c>
      <c r="E35" s="4" t="s">
        <v>25</v>
      </c>
      <c r="F35" s="80"/>
      <c r="G35" s="84"/>
    </row>
    <row r="36" spans="1:7" ht="23.25" customHeight="1" x14ac:dyDescent="0.3">
      <c r="A36" s="19">
        <f>SUM(B36+C36+D36+E36)</f>
        <v>84</v>
      </c>
      <c r="B36" s="29">
        <f>SUM('Отчет 1 полугодие 2015'!B36+'Отчет 2 полугодие'!B36)</f>
        <v>7</v>
      </c>
      <c r="C36" s="30">
        <f>SUM('Отчет 1 полугодие 2015'!C36+'Отчет 2 полугодие'!C36)</f>
        <v>8</v>
      </c>
      <c r="D36" s="30">
        <f>SUM('Отчет 1 полугодие 2015'!D36+'Отчет 2 полугодие'!D36)</f>
        <v>69</v>
      </c>
      <c r="E36" s="30">
        <f>SUM('Отчет 1 полугодие 2015'!E36+'Отчет 2 полугодие'!E36)</f>
        <v>0</v>
      </c>
      <c r="F36" s="30">
        <f>SUM('Отчет 1 полугодие 2015'!F36+'Отчет 2 полугодие'!F36)</f>
        <v>6</v>
      </c>
      <c r="G36" s="17">
        <f>SUM(G11-A36-F36)</f>
        <v>12</v>
      </c>
    </row>
    <row r="37" spans="1:7" ht="15.6" x14ac:dyDescent="0.3">
      <c r="A37" s="43" t="s">
        <v>46</v>
      </c>
      <c r="B37" s="44"/>
      <c r="C37" s="45"/>
      <c r="D37" s="64" t="s">
        <v>17</v>
      </c>
      <c r="E37" s="65"/>
      <c r="F37" s="66"/>
      <c r="G37" s="18">
        <f>IF(G36&gt;=0,0)</f>
        <v>0</v>
      </c>
    </row>
    <row r="38" spans="1:7" x14ac:dyDescent="0.3">
      <c r="A38" s="42"/>
      <c r="B38" s="42"/>
      <c r="C38" s="42"/>
      <c r="D38" s="42"/>
      <c r="E38" s="42"/>
      <c r="F38" s="42"/>
      <c r="G38" s="42"/>
    </row>
    <row r="40" spans="1:7" ht="17.399999999999999" x14ac:dyDescent="0.3">
      <c r="A40" s="93" t="s">
        <v>27</v>
      </c>
      <c r="B40" s="93"/>
      <c r="C40" s="93"/>
      <c r="D40" s="93"/>
      <c r="E40" s="93"/>
      <c r="F40" s="93"/>
      <c r="G40" s="93"/>
    </row>
    <row r="42" spans="1:7" x14ac:dyDescent="0.3">
      <c r="A42" s="79" t="s">
        <v>28</v>
      </c>
      <c r="B42" s="81" t="s">
        <v>29</v>
      </c>
      <c r="C42" s="82"/>
      <c r="D42" s="82"/>
      <c r="E42" s="83"/>
      <c r="F42" s="89" t="s">
        <v>30</v>
      </c>
      <c r="G42" s="90"/>
    </row>
    <row r="43" spans="1:7" x14ac:dyDescent="0.3">
      <c r="A43" s="80"/>
      <c r="B43" s="81" t="s">
        <v>31</v>
      </c>
      <c r="C43" s="94"/>
      <c r="D43" s="81" t="s">
        <v>32</v>
      </c>
      <c r="E43" s="83"/>
      <c r="F43" s="91"/>
      <c r="G43" s="92"/>
    </row>
    <row r="44" spans="1:7" x14ac:dyDescent="0.3">
      <c r="A44" s="19">
        <f>SUM(B44+D44)</f>
        <v>0</v>
      </c>
      <c r="B44" s="95">
        <f>SUM('Отчет 1 полугодие 2015'!B44:C44+'Отчет 2 полугодие'!B44:C44)</f>
        <v>0</v>
      </c>
      <c r="C44" s="96"/>
      <c r="D44" s="97">
        <f>SUM('Отчет 1 полугодие 2015'!D44:E44+'Отчет 2 полугодие'!D44:E44)</f>
        <v>0</v>
      </c>
      <c r="E44" s="98"/>
      <c r="F44" s="97">
        <f>SUM('Отчет 1 полугодие 2015'!F44:G44+'Отчет 2 полугодие'!F44:G44)</f>
        <v>0</v>
      </c>
      <c r="G44" s="98"/>
    </row>
  </sheetData>
  <sheetProtection password="CF76" sheet="1" objects="1" scenarios="1" selectLockedCells="1" selectUnlockedCells="1"/>
  <mergeCells count="42">
    <mergeCell ref="B7:G7"/>
    <mergeCell ref="A9:G9"/>
    <mergeCell ref="A15:F15"/>
    <mergeCell ref="G15:G17"/>
    <mergeCell ref="A16:B16"/>
    <mergeCell ref="C16:D16"/>
    <mergeCell ref="E16:F16"/>
    <mergeCell ref="A17:B17"/>
    <mergeCell ref="C17:D17"/>
    <mergeCell ref="E17:F17"/>
    <mergeCell ref="A30:F30"/>
    <mergeCell ref="A18:B18"/>
    <mergeCell ref="C18:D18"/>
    <mergeCell ref="E18:F18"/>
    <mergeCell ref="A20:H20"/>
    <mergeCell ref="A21:G21"/>
    <mergeCell ref="A23:F24"/>
    <mergeCell ref="G23:G24"/>
    <mergeCell ref="A25:F25"/>
    <mergeCell ref="A26:F26"/>
    <mergeCell ref="A27:F27"/>
    <mergeCell ref="A28:F28"/>
    <mergeCell ref="A29:F29"/>
    <mergeCell ref="A31:F31"/>
    <mergeCell ref="A32:H32"/>
    <mergeCell ref="A33:F33"/>
    <mergeCell ref="A34:A35"/>
    <mergeCell ref="B34:E34"/>
    <mergeCell ref="F34:F35"/>
    <mergeCell ref="G34:G35"/>
    <mergeCell ref="B44:C44"/>
    <mergeCell ref="D44:E44"/>
    <mergeCell ref="F44:G44"/>
    <mergeCell ref="A37:C37"/>
    <mergeCell ref="D37:F37"/>
    <mergeCell ref="A38:G38"/>
    <mergeCell ref="A40:G40"/>
    <mergeCell ref="A42:A43"/>
    <mergeCell ref="B42:E42"/>
    <mergeCell ref="F42:G43"/>
    <mergeCell ref="B43:C43"/>
    <mergeCell ref="D43:E4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K18"/>
  <sheetViews>
    <sheetView tabSelected="1" workbookViewId="0">
      <selection activeCell="E8" sqref="E8:K8"/>
    </sheetView>
  </sheetViews>
  <sheetFormatPr defaultRowHeight="14.4" x14ac:dyDescent="0.3"/>
  <sheetData>
    <row r="1" spans="1:11" ht="18" x14ac:dyDescent="0.35">
      <c r="A1" s="9" t="s">
        <v>33</v>
      </c>
      <c r="B1" s="8"/>
      <c r="C1" s="8"/>
      <c r="D1" s="8"/>
      <c r="E1" s="10"/>
      <c r="F1" s="10"/>
      <c r="G1" s="8"/>
      <c r="H1" s="8"/>
      <c r="I1" s="8"/>
      <c r="J1" s="8"/>
      <c r="K1" s="5"/>
    </row>
    <row r="2" spans="1:11" ht="18" x14ac:dyDescent="0.35">
      <c r="A2" s="7" t="s">
        <v>34</v>
      </c>
      <c r="B2" s="7"/>
      <c r="C2" s="7"/>
      <c r="D2" s="7"/>
      <c r="E2" s="7"/>
      <c r="F2" s="7"/>
      <c r="G2" s="7"/>
      <c r="H2" s="7"/>
      <c r="I2" s="7"/>
      <c r="J2" s="7"/>
      <c r="K2" s="5"/>
    </row>
    <row r="3" spans="1:11" ht="18" x14ac:dyDescent="0.35">
      <c r="A3" s="7" t="s">
        <v>35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18" x14ac:dyDescent="0.35">
      <c r="A4" s="6" t="s">
        <v>36</v>
      </c>
      <c r="B4" s="5"/>
      <c r="C4" s="5"/>
      <c r="D4" s="5"/>
      <c r="E4" s="5"/>
      <c r="F4" s="5"/>
      <c r="G4" s="5"/>
      <c r="H4" s="5"/>
      <c r="I4" s="5"/>
      <c r="J4" s="5"/>
      <c r="K4" s="5"/>
    </row>
    <row r="6" spans="1:11" ht="18" x14ac:dyDescent="0.35">
      <c r="A6" s="7" t="s">
        <v>37</v>
      </c>
      <c r="B6" s="5"/>
      <c r="C6" s="5"/>
      <c r="D6" s="5"/>
      <c r="E6" s="105" t="str">
        <f>'Отчет 1 квартал 2015'!$B$7</f>
        <v>Департамент экономического развития Костромской области</v>
      </c>
      <c r="F6" s="106"/>
      <c r="G6" s="106"/>
      <c r="H6" s="106"/>
      <c r="I6" s="106"/>
      <c r="J6" s="106"/>
      <c r="K6" s="107"/>
    </row>
    <row r="8" spans="1:11" ht="18" x14ac:dyDescent="0.35">
      <c r="A8" s="7" t="s">
        <v>38</v>
      </c>
      <c r="B8" s="5"/>
      <c r="C8" s="5"/>
      <c r="D8" s="5"/>
      <c r="E8" s="37" t="s">
        <v>59</v>
      </c>
      <c r="F8" s="38"/>
      <c r="G8" s="38"/>
      <c r="H8" s="38"/>
      <c r="I8" s="38"/>
      <c r="J8" s="38"/>
      <c r="K8" s="39"/>
    </row>
    <row r="9" spans="1:11" ht="18" x14ac:dyDescent="0.35">
      <c r="A9" s="7"/>
      <c r="B9" s="5"/>
      <c r="C9" s="5"/>
      <c r="D9" s="5"/>
      <c r="E9" s="11"/>
      <c r="F9" s="11"/>
      <c r="G9" s="11"/>
      <c r="H9" s="11"/>
      <c r="I9" s="11"/>
      <c r="J9" s="11"/>
      <c r="K9" s="11"/>
    </row>
    <row r="10" spans="1:11" ht="18" x14ac:dyDescent="0.35">
      <c r="A10" s="7" t="s">
        <v>39</v>
      </c>
      <c r="B10" s="5"/>
      <c r="C10" s="5"/>
      <c r="D10" s="5"/>
      <c r="E10" s="11"/>
      <c r="F10" s="108" t="s">
        <v>53</v>
      </c>
      <c r="G10" s="109"/>
      <c r="H10" s="109"/>
      <c r="I10" s="109"/>
      <c r="J10" s="109"/>
      <c r="K10" s="110"/>
    </row>
    <row r="12" spans="1:11" ht="18" x14ac:dyDescent="0.35">
      <c r="A12" s="7" t="s">
        <v>40</v>
      </c>
      <c r="B12" s="5"/>
      <c r="C12" s="5"/>
      <c r="D12" s="5"/>
      <c r="E12" s="37" t="s">
        <v>54</v>
      </c>
      <c r="F12" s="38"/>
      <c r="G12" s="38"/>
      <c r="H12" s="38"/>
      <c r="I12" s="38"/>
      <c r="J12" s="38"/>
      <c r="K12" s="39"/>
    </row>
    <row r="14" spans="1:11" ht="18" x14ac:dyDescent="0.35">
      <c r="A14" s="7" t="s">
        <v>41</v>
      </c>
      <c r="B14" s="5"/>
      <c r="C14" s="5"/>
      <c r="D14" s="7" t="s">
        <v>42</v>
      </c>
      <c r="E14" s="37">
        <v>4942</v>
      </c>
      <c r="F14" s="39"/>
      <c r="G14" s="5"/>
      <c r="H14" s="37" t="s">
        <v>55</v>
      </c>
      <c r="I14" s="38"/>
      <c r="J14" s="38"/>
      <c r="K14" s="39"/>
    </row>
    <row r="16" spans="1:11" ht="18" x14ac:dyDescent="0.35">
      <c r="A16" s="7" t="s">
        <v>43</v>
      </c>
      <c r="B16" s="5"/>
      <c r="C16" s="5"/>
      <c r="D16" s="7" t="s">
        <v>42</v>
      </c>
      <c r="E16" s="37">
        <v>4942</v>
      </c>
      <c r="F16" s="39"/>
      <c r="G16" s="5"/>
      <c r="H16" s="37" t="s">
        <v>56</v>
      </c>
      <c r="I16" s="38"/>
      <c r="J16" s="38"/>
      <c r="K16" s="39"/>
    </row>
    <row r="18" spans="1:11" ht="18" x14ac:dyDescent="0.35">
      <c r="A18" s="7" t="s">
        <v>44</v>
      </c>
      <c r="B18" s="5"/>
      <c r="C18" s="5"/>
      <c r="D18" s="5"/>
      <c r="E18" s="104" t="s">
        <v>57</v>
      </c>
      <c r="F18" s="38"/>
      <c r="G18" s="38"/>
      <c r="H18" s="38"/>
      <c r="I18" s="38"/>
      <c r="J18" s="38"/>
      <c r="K18" s="39"/>
    </row>
  </sheetData>
  <sheetProtection password="CF76" sheet="1" objects="1" scenarios="1" selectLockedCells="1"/>
  <mergeCells count="9">
    <mergeCell ref="E18:K18"/>
    <mergeCell ref="E6:K6"/>
    <mergeCell ref="E8:K8"/>
    <mergeCell ref="E12:K12"/>
    <mergeCell ref="E14:F14"/>
    <mergeCell ref="H14:K14"/>
    <mergeCell ref="E16:F16"/>
    <mergeCell ref="H16:K16"/>
    <mergeCell ref="F10:K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Отчет 1 квартал 2015</vt:lpstr>
      <vt:lpstr>Отчет 2 квартал 2015</vt:lpstr>
      <vt:lpstr>Отчет 1 полугодие 2015</vt:lpstr>
      <vt:lpstr>Отчет 3 квартал 2015</vt:lpstr>
      <vt:lpstr>Отчет 4 квартал 2015</vt:lpstr>
      <vt:lpstr>Отчет 2 полугодие</vt:lpstr>
      <vt:lpstr>Отчет 2015 год</vt:lpstr>
      <vt:lpstr>Информация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esmirnov</dc:creator>
  <cp:lastModifiedBy>Куликова Т.А.</cp:lastModifiedBy>
  <dcterms:created xsi:type="dcterms:W3CDTF">2014-07-15T06:57:46Z</dcterms:created>
  <dcterms:modified xsi:type="dcterms:W3CDTF">2015-10-08T09:47:41Z</dcterms:modified>
</cp:coreProperties>
</file>